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ablonski\Documents\PCC_Intermodal\Przetargi_2024_2029\reachstackery_2026\wersja_final\ogłoszenie\"/>
    </mc:Choice>
  </mc:AlternateContent>
  <xr:revisionPtr revIDLastSave="0" documentId="8_{359630D1-4C38-427B-B10A-B93AAB578E57}" xr6:coauthVersionLast="47" xr6:coauthVersionMax="47" xr10:uidLastSave="{00000000-0000-0000-0000-000000000000}"/>
  <bookViews>
    <workbookView xWindow="28680" yWindow="-120" windowWidth="29040" windowHeight="15720" tabRatio="663" firstSheet="2" activeTab="2" xr2:uid="{00000000-000D-0000-FFFF-FFFF00000000}"/>
  </bookViews>
  <sheets>
    <sheet name="Arkusz1" sheetId="1" state="hidden" r:id="rId1"/>
    <sheet name="Arkusz1 (2)" sheetId="4" state="hidden" r:id="rId2"/>
    <sheet name="1.Wzór W" sheetId="9" r:id="rId3"/>
    <sheet name="2.Cr_Ceny_dostawy_urządzeń" sheetId="14" r:id="rId4"/>
    <sheet name="3.Cs_RS45T_GL-KT" sheetId="12" r:id="rId5"/>
    <sheet name="4.Cs_RS45T_Rop" sheetId="5" r:id="rId6"/>
    <sheet name="5.Cs_RS_EH_10T" sheetId="11" r:id="rId7"/>
    <sheet name="Serwis pogwarancyjny stare" sheetId="6" state="hidden" r:id="rId8"/>
  </sheets>
  <definedNames>
    <definedName name="_xlnm.Print_Area" localSheetId="3">'2.Cr_Ceny_dostawy_urządzeń'!$B$1:$G$18</definedName>
    <definedName name="_xlnm.Print_Area" localSheetId="4">'3.Cs_RS45T_GL-KT'!$A$1:$I$33</definedName>
    <definedName name="_xlnm.Print_Area" localSheetId="5">'4.Cs_RS45T_Rop'!$A$1:$I$33</definedName>
    <definedName name="_xlnm.Print_Area" localSheetId="6">'5.Cs_RS_EH_10T'!$A$1:$I$33</definedName>
    <definedName name="_xlnm.Print_Area" localSheetId="7">'Serwis pogwarancyjny stare'!$A$1:$G$22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" i="9" l="1"/>
  <c r="D15" i="9"/>
  <c r="D14" i="9"/>
  <c r="F4" i="12"/>
  <c r="G20" i="12"/>
  <c r="G19" i="12"/>
  <c r="G18" i="12"/>
  <c r="G17" i="12"/>
  <c r="G16" i="12"/>
  <c r="G15" i="12"/>
  <c r="G14" i="12"/>
  <c r="G10" i="12"/>
  <c r="G9" i="12"/>
  <c r="G8" i="12"/>
  <c r="G7" i="12"/>
  <c r="G6" i="12"/>
  <c r="G5" i="12"/>
  <c r="G4" i="12" s="1"/>
  <c r="D20" i="9" s="1"/>
  <c r="E4" i="12"/>
  <c r="D4" i="12"/>
  <c r="G5" i="5"/>
  <c r="G4" i="5" s="1"/>
  <c r="D21" i="9" s="1"/>
  <c r="G19" i="5"/>
  <c r="G20" i="11"/>
  <c r="G19" i="11"/>
  <c r="G18" i="11"/>
  <c r="G17" i="11"/>
  <c r="G16" i="11"/>
  <c r="G15" i="11"/>
  <c r="G14" i="11"/>
  <c r="G10" i="11"/>
  <c r="G9" i="11"/>
  <c r="G8" i="11"/>
  <c r="G7" i="11"/>
  <c r="G6" i="11"/>
  <c r="G5" i="11"/>
  <c r="G4" i="11" s="1"/>
  <c r="D22" i="9" s="1"/>
  <c r="D19" i="9" s="1"/>
  <c r="F4" i="11"/>
  <c r="E4" i="11"/>
  <c r="D4" i="11"/>
  <c r="D13" i="9" l="1"/>
  <c r="D10" i="9" s="1"/>
  <c r="G15" i="5"/>
  <c r="G16" i="5"/>
  <c r="G17" i="5"/>
  <c r="D3" i="6" l="1"/>
  <c r="E3" i="6"/>
  <c r="F3" i="6"/>
  <c r="G4" i="6"/>
  <c r="G19" i="6"/>
  <c r="G18" i="6"/>
  <c r="G17" i="6"/>
  <c r="G16" i="6"/>
  <c r="G15" i="6"/>
  <c r="G14" i="6"/>
  <c r="G13" i="6"/>
  <c r="G12" i="6"/>
  <c r="G11" i="6"/>
  <c r="G10" i="6"/>
  <c r="G9" i="6"/>
  <c r="G8" i="6"/>
  <c r="G7" i="6"/>
  <c r="G6" i="6"/>
  <c r="G5" i="6"/>
  <c r="G3" i="6" l="1"/>
  <c r="G6" i="5"/>
  <c r="G7" i="5"/>
  <c r="G8" i="5"/>
  <c r="G9" i="5"/>
  <c r="G10" i="5"/>
  <c r="G14" i="5"/>
  <c r="G18" i="5"/>
  <c r="G20" i="5"/>
  <c r="E4" i="5"/>
  <c r="F4" i="5"/>
  <c r="D4" i="5"/>
</calcChain>
</file>

<file path=xl/sharedStrings.xml><?xml version="1.0" encoding="utf-8"?>
<sst xmlns="http://schemas.openxmlformats.org/spreadsheetml/2006/main" count="446" uniqueCount="173">
  <si>
    <t>cena netto</t>
  </si>
  <si>
    <t xml:space="preserve">koszty serwisowania </t>
  </si>
  <si>
    <t>koszt robocizny</t>
  </si>
  <si>
    <t>koszt materiałów / części</t>
  </si>
  <si>
    <t>przedział mth od …. do ……</t>
  </si>
  <si>
    <t>przedział mth od 0    do ……</t>
  </si>
  <si>
    <t>przedział mth od …. do 10.000 mth</t>
  </si>
  <si>
    <t>OPCJA nr 1 CENA PODSTAWOWA</t>
  </si>
  <si>
    <t>wyszczegónienie</t>
  </si>
  <si>
    <t>Należy dokonać wyszczególnienia kosztów, o ile nie występują w standardzie (w cenie podstawowej)                                                 [w kolumnie cena netto wpisać: standard lub podać cenę]</t>
  </si>
  <si>
    <t>Załącznik nr 1 do specyfikacji / Załącznik nr 1 do Umowy</t>
  </si>
  <si>
    <t>OPCJA nr 1 WYPOSAŻENIE DODATKOWE</t>
  </si>
  <si>
    <t>- dodatkowe miejsce siedzące w kabinie,</t>
  </si>
  <si>
    <t>- podkładka do pisania z lampką,</t>
  </si>
  <si>
    <t>- osłona przeciwsłoneczna na przedniej szybie,</t>
  </si>
  <si>
    <t>- osłona przeciwsłoneczna na oknie dachowym,</t>
  </si>
  <si>
    <t>- elektroniczny układ przeciążenia, układ ważenia,</t>
  </si>
  <si>
    <t>- licznik kontenerów z funkcją zerowania,</t>
  </si>
  <si>
    <t>- dodatkowe oświetlenie robocze, 2 szt, 70 W, mocowane na wysięgniku,</t>
  </si>
  <si>
    <t>- dodatkowe oświetlenie robocze, 2 szt, 70 W, mocowane na chwytniku,</t>
  </si>
  <si>
    <t>- dodatkowe oświetlenie robocze, 4 szt, 70 W, mocowane na błotnikach,</t>
  </si>
  <si>
    <t>- zamykany na klucz wlew paliwa,</t>
  </si>
  <si>
    <t>- grzałka silnika,</t>
  </si>
  <si>
    <t>- pneumatyczny sygnał dźwiękowy,</t>
  </si>
  <si>
    <t>- dodatkowy filtr powietrza w kabinie,</t>
  </si>
  <si>
    <t>- podwyższony chwyt powietrza do silnika,</t>
  </si>
  <si>
    <t>- wstępny filtr powietrza silnika,</t>
  </si>
  <si>
    <t>- możliwość wyboru koloru urządzenia,</t>
  </si>
  <si>
    <t>- automatyczny rozsuw na 30',</t>
  </si>
  <si>
    <t>- blokada obrotu zapobiegająca uderzeniu chwytnika w wysięgnik</t>
  </si>
  <si>
    <t>- klimatyzacja,</t>
  </si>
  <si>
    <t>- haki pomocnicze w narożach chwytnika,</t>
  </si>
  <si>
    <t>- gniazdo 12 V w kabinie operatora,</t>
  </si>
  <si>
    <t>- hak holowniczy,</t>
  </si>
  <si>
    <t>- sygnał dźwiękowy cofania,</t>
  </si>
  <si>
    <t>- czujnik cofania,</t>
  </si>
  <si>
    <t>- czujnik niskiego stanu oleju,</t>
  </si>
  <si>
    <t>- sygnał włączonego biegu wstecznego</t>
  </si>
  <si>
    <t>- centralny układ smarowania,</t>
  </si>
  <si>
    <t>- opony typu slick,</t>
  </si>
  <si>
    <t>- system podgrzewania oleju hydraulicznego,</t>
  </si>
  <si>
    <t>demontowany spreader do przeładunku nadwozi wymiennych i naczep (piggy-back), ELME 953</t>
  </si>
  <si>
    <t>OPCJA nr 2 CENA PODSTAWOWA</t>
  </si>
  <si>
    <t>A1</t>
  </si>
  <si>
    <t>B1</t>
  </si>
  <si>
    <t>C1</t>
  </si>
  <si>
    <t>D1</t>
  </si>
  <si>
    <t>A2</t>
  </si>
  <si>
    <t>B2</t>
  </si>
  <si>
    <t>C2</t>
  </si>
  <si>
    <t>wariant bez podpór</t>
  </si>
  <si>
    <t>wariant z podporami</t>
  </si>
  <si>
    <r>
      <rPr>
        <b/>
        <sz val="11"/>
        <rFont val="Arial"/>
        <family val="2"/>
        <charset val="238"/>
      </rPr>
      <t xml:space="preserve">Urządzenie Reachstacker </t>
    </r>
    <r>
      <rPr>
        <sz val="11"/>
        <rFont val="Arial"/>
        <family val="2"/>
        <charset val="238"/>
      </rPr>
      <t>45 ton w I rzędzie oraz do 27 ton przy odległości 6,2m od krawędzi nawierzchni do osi drugiego toru terminalowego, wg specyfikacji przedmiotu przetargu</t>
    </r>
  </si>
  <si>
    <r>
      <rPr>
        <b/>
        <sz val="11"/>
        <rFont val="Arial"/>
        <family val="2"/>
        <charset val="238"/>
      </rPr>
      <t xml:space="preserve">Urządzenie Reachstacker  </t>
    </r>
    <r>
      <rPr>
        <sz val="11"/>
        <rFont val="Arial"/>
        <family val="2"/>
        <charset val="238"/>
      </rPr>
      <t>45 ton w I rzędzie oraz do 30 ton przy odległości 6,2m od krawędzi nawierzchni do osi drugiego toru terminalowego wyposażenie wg specyfikacji</t>
    </r>
  </si>
  <si>
    <t>suma pozycji od 1 do 30</t>
  </si>
  <si>
    <t>cena danej pozycji netto</t>
  </si>
  <si>
    <t>Koszty wg przepracowanych mth urządzenia</t>
  </si>
  <si>
    <t>koszty dojazdu serwisu do KUTNA</t>
  </si>
  <si>
    <t>E1</t>
  </si>
  <si>
    <t>koszty 1 roboczogodziny pracy serwisanta</t>
  </si>
  <si>
    <t>inne</t>
  </si>
  <si>
    <t>przedział mth od …. Do 6000 mth</t>
  </si>
  <si>
    <t>SUMA kosztów serwisowania OGÓŁEM do 6.000 mth                             [suma kosztów wykazanych poniżej w pozycjach jednostkowych]</t>
  </si>
  <si>
    <t>przedział mth od 6001 do ……</t>
  </si>
  <si>
    <t>SUMA kosztów serwisowania OGÓŁEM od 0 mth do 10.000 mth [suma kosztów wykazanych powyżej w pozycjach jednostkowych]</t>
  </si>
  <si>
    <t>SUMA kosztów serwisowania OGÓŁEM od 0 do 6.000 mth                             [suma kosztów wykazanych poniżej w pozycjach jednostkowych]</t>
  </si>
  <si>
    <t>D2</t>
  </si>
  <si>
    <t>E2</t>
  </si>
  <si>
    <t>Cr</t>
  </si>
  <si>
    <t>Cd</t>
  </si>
  <si>
    <t>Cp</t>
  </si>
  <si>
    <t>Cs</t>
  </si>
  <si>
    <t>Cena dojazdu serwisu do terminala kontenerowego</t>
  </si>
  <si>
    <t xml:space="preserve"> Cena 1 roboczogodziny pracy serwisanta</t>
  </si>
  <si>
    <t>L.p.</t>
  </si>
  <si>
    <t>1.</t>
  </si>
  <si>
    <t>2.</t>
  </si>
  <si>
    <t>3.</t>
  </si>
  <si>
    <t>Cena 1 szt urządzenia przeładunkowego reachstacker</t>
  </si>
  <si>
    <t>przedział mth od ……........... do …….............…</t>
  </si>
  <si>
    <t>przedział mth od 0                 do ……...........…</t>
  </si>
  <si>
    <t>koszt materiałów / części         [a]</t>
  </si>
  <si>
    <t>koszt robocizny                        [b]</t>
  </si>
  <si>
    <t>zryczałtowany koszt dojazdu          [c]</t>
  </si>
  <si>
    <t>RAZEM                     [a]+[b]+[c]</t>
  </si>
  <si>
    <t>ceny w EUR netto</t>
  </si>
  <si>
    <t>Cena serwisowania w okresie gwarancji</t>
  </si>
  <si>
    <t>SUMA serwisowania OGÓŁEM aż do zakończenia okresu gwarancji                                                                                [suma kosztów wykazanych poniżej w pozycjach jednostkowych]</t>
  </si>
  <si>
    <t>przedział mth od …. do zakończenia okresu gwarancji</t>
  </si>
  <si>
    <t>Załącznik nr 10 do specyfikacji</t>
  </si>
  <si>
    <t>Formularz oferty finalnej</t>
  </si>
  <si>
    <t>przedział mth od zakończenia okresu gwarancji do …</t>
  </si>
  <si>
    <t>współczynniki</t>
  </si>
  <si>
    <t>wagi</t>
  </si>
  <si>
    <t>data od</t>
  </si>
  <si>
    <t>data do</t>
  </si>
  <si>
    <t>nazwa modelu</t>
  </si>
  <si>
    <t>Wartość W</t>
  </si>
  <si>
    <t>przedział mth od ………..................... do ………...................</t>
  </si>
  <si>
    <t>strona 4/5</t>
  </si>
  <si>
    <t>materiały / części         [a]</t>
  </si>
  <si>
    <t>robocizna                        [b]</t>
  </si>
  <si>
    <t>zryczałtowany dojazd          [c]</t>
  </si>
  <si>
    <t>zryczałtowany dojazd              [c]</t>
  </si>
  <si>
    <t>SUMA za okres obowiązywania gwarancji                  [suma kosztów wykazanych poniżej w pozycjach jednostkowych]</t>
  </si>
  <si>
    <t>robocizna       [b]</t>
  </si>
  <si>
    <t>SUMA za okres od zakończenia okresu gwarancji do uzyskania przebiegu 10 000 mth                                                                                [suma pozycji wykazanych poniżej w pozycjach jednostkowych]</t>
  </si>
  <si>
    <t>Tabela "Cena serwisu 1-go urządzenia w okresie od zakończenia gwarancji do 10 000 mth w [PLN]"***</t>
  </si>
  <si>
    <t>*** Określenie ceny serwisu po okresie gwarancji pełni wyłącznie funkcję informacyjną, nie stanowi natomiast składnika wzoru "W"</t>
  </si>
  <si>
    <t>..............................................................................</t>
  </si>
  <si>
    <t>podpis</t>
  </si>
  <si>
    <t>Załącznik nr 3 do Specyfikacji</t>
  </si>
  <si>
    <t>4.</t>
  </si>
  <si>
    <t>5.</t>
  </si>
  <si>
    <t>6.</t>
  </si>
  <si>
    <t>Łączna cena 6 szt. urządzeń (EUR)</t>
  </si>
  <si>
    <t>Oferent oświadcza, że przedmiotem oferty są następujące modele urządzeń wraz z przewidywanymi okresami produkcji oraz dostępności części:</t>
  </si>
  <si>
    <t>Przewidywany okres dostępności części do urządzenia typu reachstacker 45t</t>
  </si>
  <si>
    <t>Przewidywany okres produkcji modelu urządzenia typu reachstacker 45t</t>
  </si>
  <si>
    <t>Przewidywany okres produkcji modelu urządzenia typu empty handler 10t</t>
  </si>
  <si>
    <t>Przewidywany okres dostępności części do urządzenia typu empty handler 10t</t>
  </si>
  <si>
    <t>….............................................................................</t>
  </si>
  <si>
    <r>
      <t xml:space="preserve">Model urządzenia typu </t>
    </r>
    <r>
      <rPr>
        <b/>
        <sz val="12"/>
        <rFont val="Arial"/>
        <family val="2"/>
        <charset val="238"/>
      </rPr>
      <t>reachstacker 45t</t>
    </r>
  </si>
  <si>
    <r>
      <t xml:space="preserve">Model urządzenia typu </t>
    </r>
    <r>
      <rPr>
        <b/>
        <sz val="12"/>
        <rFont val="Arial"/>
        <family val="2"/>
        <charset val="238"/>
      </rPr>
      <t>empty handler 10t</t>
    </r>
  </si>
  <si>
    <t>6Cr</t>
  </si>
  <si>
    <t>6Cs</t>
  </si>
  <si>
    <t>Łączna cena serwisu zaoferowana dla 6 szt. urządzeń w okresie gwarancji (EUR)</t>
  </si>
  <si>
    <t>Cena ryczałtowa za 1 roboczogodzinę (RBH) pracy serwisanta (EUR)</t>
  </si>
  <si>
    <t>przedział mth od ……….......... do ………..........</t>
  </si>
  <si>
    <r>
      <t xml:space="preserve">przedział mth od </t>
    </r>
    <r>
      <rPr>
        <b/>
        <sz val="18"/>
        <rFont val="Arial"/>
        <family val="2"/>
        <charset val="238"/>
      </rPr>
      <t>0</t>
    </r>
    <r>
      <rPr>
        <sz val="18"/>
        <rFont val="Arial"/>
        <family val="2"/>
        <charset val="238"/>
      </rPr>
      <t xml:space="preserve"> do ………..........</t>
    </r>
  </si>
  <si>
    <t>przedział mth od ……….......... do zakończenia okresu gwarancji</t>
  </si>
  <si>
    <t>Cena dostawy pojedynczego urządzenia typu empty handler 10t (EUR)</t>
  </si>
  <si>
    <r>
      <t xml:space="preserve">Cena dostawy pojedynczego urządzenia typu reachstacker 45t
</t>
    </r>
    <r>
      <rPr>
        <b/>
        <u/>
        <sz val="12"/>
        <rFont val="Arial"/>
        <family val="2"/>
        <charset val="238"/>
      </rPr>
      <t>z przeznaczeniem do Ropczyc</t>
    </r>
    <r>
      <rPr>
        <b/>
        <sz val="12"/>
        <rFont val="Arial"/>
        <family val="2"/>
        <charset val="238"/>
      </rPr>
      <t xml:space="preserve"> (EUR)</t>
    </r>
  </si>
  <si>
    <r>
      <t>Cena dostawy pojedynczego urządzenia typu reachstacker 45t z</t>
    </r>
    <r>
      <rPr>
        <b/>
        <u/>
        <sz val="12"/>
        <rFont val="Arial"/>
        <family val="2"/>
        <charset val="238"/>
      </rPr>
      <t xml:space="preserve"> przeznaczeniem do Gliwic i Kutna</t>
    </r>
    <r>
      <rPr>
        <b/>
        <sz val="12"/>
        <rFont val="Arial"/>
        <family val="2"/>
        <charset val="238"/>
      </rPr>
      <t xml:space="preserve"> (EUR)</t>
    </r>
  </si>
  <si>
    <r>
      <t xml:space="preserve">Cena serwisu pojedynczego urządzenia typu reachstacker 45t w okresie gwarancji </t>
    </r>
    <r>
      <rPr>
        <b/>
        <u/>
        <sz val="12"/>
        <rFont val="Arial"/>
        <family val="2"/>
        <charset val="238"/>
      </rPr>
      <t>z przeznaczeniem do Gliwic i Kutna</t>
    </r>
    <r>
      <rPr>
        <b/>
        <sz val="12"/>
        <rFont val="Arial"/>
        <family val="2"/>
        <charset val="238"/>
      </rPr>
      <t xml:space="preserve"> (EUR)</t>
    </r>
  </si>
  <si>
    <r>
      <t xml:space="preserve">Cena serwisu pojedynczego urządzenia typu reachstacker 45t w okresie gwarancji </t>
    </r>
    <r>
      <rPr>
        <b/>
        <u/>
        <sz val="12"/>
        <rFont val="Arial"/>
        <family val="2"/>
        <charset val="238"/>
      </rPr>
      <t>z przeznaczeniem do Ropczyc</t>
    </r>
    <r>
      <rPr>
        <b/>
        <sz val="12"/>
        <rFont val="Arial"/>
        <family val="2"/>
        <charset val="238"/>
      </rPr>
      <t xml:space="preserve"> (EUR)</t>
    </r>
  </si>
  <si>
    <r>
      <t>Cena dla pojedynczego urządzenia typu reachstacker 45t z</t>
    </r>
    <r>
      <rPr>
        <b/>
        <u/>
        <sz val="12"/>
        <rFont val="Arial"/>
        <family val="2"/>
        <charset val="238"/>
      </rPr>
      <t xml:space="preserve"> przeznaczeniem do Gliwic</t>
    </r>
    <r>
      <rPr>
        <b/>
        <sz val="12"/>
        <rFont val="Arial"/>
        <family val="2"/>
        <charset val="238"/>
      </rPr>
      <t xml:space="preserve"> (EUR)</t>
    </r>
  </si>
  <si>
    <r>
      <t>Cena dla pojedynczego urządzenia typu reachstacker 45t z</t>
    </r>
    <r>
      <rPr>
        <b/>
        <u/>
        <sz val="12"/>
        <rFont val="Arial"/>
        <family val="2"/>
        <charset val="238"/>
      </rPr>
      <t xml:space="preserve"> przeznaczeniem do Kutna</t>
    </r>
    <r>
      <rPr>
        <b/>
        <sz val="12"/>
        <rFont val="Arial"/>
        <family val="2"/>
        <charset val="238"/>
      </rPr>
      <t xml:space="preserve"> (EUR)</t>
    </r>
  </si>
  <si>
    <t>Tabela "Cena dostawy urządzeń wraz z cenami opcji [EUR]"</t>
  </si>
  <si>
    <r>
      <t xml:space="preserve">Cena dla pierwszego urządzenia typu reachstacker 45t
</t>
    </r>
    <r>
      <rPr>
        <b/>
        <u/>
        <sz val="12"/>
        <rFont val="Arial"/>
        <family val="2"/>
        <charset val="238"/>
      </rPr>
      <t>z przeznaczeniem do Ropczyc</t>
    </r>
    <r>
      <rPr>
        <b/>
        <sz val="12"/>
        <rFont val="Arial"/>
        <family val="2"/>
        <charset val="238"/>
      </rPr>
      <t xml:space="preserve"> (EUR)</t>
    </r>
  </si>
  <si>
    <r>
      <t xml:space="preserve">Cena dla drugiego urządzenia typu reachstacker 45t
</t>
    </r>
    <r>
      <rPr>
        <b/>
        <u/>
        <sz val="12"/>
        <rFont val="Arial"/>
        <family val="2"/>
        <charset val="238"/>
      </rPr>
      <t>z przeznaczeniem do Ropczyc</t>
    </r>
    <r>
      <rPr>
        <b/>
        <sz val="12"/>
        <rFont val="Arial"/>
        <family val="2"/>
        <charset val="238"/>
      </rPr>
      <t xml:space="preserve"> (EUR)</t>
    </r>
  </si>
  <si>
    <t>Cena dla pierwszego urządzenia typu empty handler 10t (EUR)</t>
  </si>
  <si>
    <t>Cena dla drugiego urządzenia typu empty handler 10t (EUR)</t>
  </si>
  <si>
    <t>strona 1/8</t>
  </si>
  <si>
    <t>strona 2/8</t>
  </si>
  <si>
    <t>strona 3/8</t>
  </si>
  <si>
    <t>strona 4/8</t>
  </si>
  <si>
    <t>strona 5/8</t>
  </si>
  <si>
    <t>strona 6/8</t>
  </si>
  <si>
    <t>strona 7/8</t>
  </si>
  <si>
    <t>strona 8/8</t>
  </si>
  <si>
    <t>Cena ryczałtowa za 1 dojazd serwisu do Kutna lub do Gliwic (EUR)</t>
  </si>
  <si>
    <t>Cd1</t>
  </si>
  <si>
    <t>Cd2</t>
  </si>
  <si>
    <t>Cena ryczałtowa za 1 dojazd serwisu do Ropczyc (EUR)</t>
  </si>
  <si>
    <t>W = 0,5*6Cr + 0,2*6Cs +6Cp*01*2000+2*Cd1*0,1*100+4*Cd2*0,1*100</t>
  </si>
  <si>
    <t>Kompletny zakres czynności dla danego poziomu przeglądu w okresie obowiązywania gwarancji (nie mniej niż 6 tys. mth)</t>
  </si>
  <si>
    <r>
      <t xml:space="preserve">Zamawiający udostępnia niniejszy plik Excel oraz wymaga, aby został on wypełniony w wersji elektronicznej w sposób czytelny, a następnie zapisany do pliku PDF, podpisany oraz przesłany zgodnie z warunkami Specyfikacji. Oferent wypełnia </t>
    </r>
    <r>
      <rPr>
        <b/>
        <i/>
        <sz val="12"/>
        <color rgb="FFFF0000"/>
        <rFont val="Arial"/>
        <family val="2"/>
        <charset val="238"/>
      </rPr>
      <t>wyłącznie białe pola</t>
    </r>
    <r>
      <rPr>
        <i/>
        <sz val="12"/>
        <color rgb="FFFF0000"/>
        <rFont val="Arial"/>
        <family val="2"/>
        <charset val="238"/>
      </rPr>
      <t>, w przypadku wpisywania cen należy podać wartość netto w zaokrągleniu zgodnie z regułami matematycznymi do drugiego miejsca po przecinku.</t>
    </r>
  </si>
  <si>
    <t>(kwoty zaciągniete z tabel w arkuszach: Cs_RS45T_GL_KT; Cs_RS45T_Rop; Cs_RS_EH_10T)</t>
  </si>
  <si>
    <t>(kwoty zaciągnięte z tabeli w arkuszu Cr_ceny_dostawy_urządzeń)</t>
  </si>
  <si>
    <t>Cp**</t>
  </si>
  <si>
    <r>
      <rPr>
        <i/>
        <sz val="11"/>
        <color theme="1"/>
        <rFont val="Arial"/>
        <family val="2"/>
        <charset val="238"/>
      </rPr>
      <t>szacowana teoretyczna ilość dojazdów</t>
    </r>
    <r>
      <rPr>
        <b/>
        <i/>
        <sz val="11"/>
        <color theme="1"/>
        <rFont val="Arial"/>
        <family val="2"/>
        <charset val="238"/>
      </rPr>
      <t>***</t>
    </r>
  </si>
  <si>
    <t>FORMULARZ CENOWY / do aukcji / PO AUKCJI *</t>
  </si>
  <si>
    <t>***współczynnik zastosowano tylko i wyłącznie w celu podniesienia wagi cen Cp i Cd w formule wskaźnika "W"</t>
  </si>
  <si>
    <t>* niepotrzene skreślić               ** cena dotyczy roboczogodziny jednego serwisanta</t>
  </si>
  <si>
    <r>
      <rPr>
        <i/>
        <sz val="11"/>
        <color theme="1"/>
        <rFont val="Arial"/>
        <family val="2"/>
        <charset val="238"/>
      </rPr>
      <t>szacowana teoretyczna ilość RBH</t>
    </r>
    <r>
      <rPr>
        <b/>
        <i/>
        <sz val="11"/>
        <color theme="1"/>
        <rFont val="Arial"/>
        <family val="2"/>
        <charset val="238"/>
      </rPr>
      <t>***</t>
    </r>
  </si>
  <si>
    <t>Cena serwisu pojedynczego urządzenia typu empty handler 10t w okresie gwarancji z przeznaczeniem do Ropczyc (EUR)</t>
  </si>
  <si>
    <t>[A]
cena dostawy pojedynczego urządzenia [liczona do "W"]</t>
  </si>
  <si>
    <t>[B]
opcja:
cena za osprzęt i wyposażenie urządzenia pod kątem zastosowania przystawki ELME 953 dla pojedynczego urządzenia</t>
  </si>
  <si>
    <t>[C]
opcja:
cena za system monitorowania ciśnienia w oponach dla pojedynczego urządzenia</t>
  </si>
  <si>
    <t>Tabela: Cena serwisu jednego urządzenia RS45t w Gliwicach lub Kutnie w okresie gwarancji w [EUR]</t>
  </si>
  <si>
    <t>Tabela: Cena serwisu jednego urządzenia RS45t w Ropczycach okresie gwarancji w [EUR]</t>
  </si>
  <si>
    <t>Tabela: Cena serwisu jednego urządzenia RS10t w okresie gwarancji w [EUR]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</si>
</sst>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yyyy/mm/dd;@"/>
    <numFmt numFmtId="165" formatCode="#,##0.00_ ;\-#,##0.00\ "/>
  </numFmts>
  <fonts count="57">
    <font>
      <sz val="11"/>
      <color theme="1"/>
      <name val="Czcionka tekstu podstawowego"/>
      <family val="2"/>
      <charset val="238"/>
    </font>
    <font>
      <sz val="12"/>
      <color rgb="FFFF0000"/>
      <name val="Arial"/>
      <family val="2"/>
      <charset val="238"/>
    </font>
    <font>
      <b/>
      <sz val="11"/>
      <color theme="1"/>
      <name val="Czcionka tekstu podstawowego"/>
      <charset val="238"/>
    </font>
    <font>
      <b/>
      <sz val="11"/>
      <name val="Czcionka tekstu podstawowego"/>
      <family val="2"/>
      <charset val="238"/>
    </font>
    <font>
      <b/>
      <sz val="20"/>
      <color theme="1"/>
      <name val="Czcionka tekstu podstawowego"/>
      <charset val="238"/>
    </font>
    <font>
      <b/>
      <sz val="20"/>
      <name val="Czcionka tekstu podstawowego"/>
      <charset val="238"/>
    </font>
    <font>
      <sz val="11"/>
      <color rgb="FFFF0000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2"/>
      <color theme="1"/>
      <name val="Czcionka tekstu podstawowego"/>
      <charset val="238"/>
    </font>
    <font>
      <sz val="11"/>
      <color rgb="FF000000"/>
      <name val="Arial"/>
      <family val="2"/>
      <charset val="238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Czcionka tekstu podstawowego"/>
      <family val="2"/>
      <charset val="238"/>
    </font>
    <font>
      <sz val="12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Czcionka tekstu podstawowego"/>
      <charset val="238"/>
    </font>
    <font>
      <sz val="11"/>
      <color theme="1"/>
      <name val="Czcionka tekstu podstawowego"/>
      <family val="2"/>
      <charset val="238"/>
    </font>
    <font>
      <i/>
      <sz val="12"/>
      <color theme="1"/>
      <name val="Arial"/>
      <family val="2"/>
      <charset val="238"/>
    </font>
    <font>
      <b/>
      <sz val="12"/>
      <color theme="1"/>
      <name val="Czcionka tekstu podstawowego"/>
      <family val="2"/>
      <charset val="238"/>
    </font>
    <font>
      <i/>
      <sz val="10"/>
      <color theme="1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sz val="18"/>
      <color theme="1"/>
      <name val="Czcionka tekstu podstawowego"/>
      <charset val="238"/>
    </font>
    <font>
      <b/>
      <sz val="18"/>
      <name val="Arial"/>
      <family val="2"/>
      <charset val="238"/>
    </font>
    <font>
      <i/>
      <sz val="14"/>
      <name val="Arial"/>
      <family val="2"/>
      <charset val="238"/>
    </font>
    <font>
      <sz val="22"/>
      <color theme="1"/>
      <name val="Czcionka tekstu podstawowego"/>
      <family val="2"/>
      <charset val="238"/>
    </font>
    <font>
      <b/>
      <sz val="22"/>
      <color theme="1"/>
      <name val="Czcionka tekstu podstawowego"/>
      <charset val="238"/>
    </font>
    <font>
      <i/>
      <sz val="22"/>
      <name val="Arial"/>
      <family val="2"/>
      <charset val="238"/>
    </font>
    <font>
      <i/>
      <sz val="22"/>
      <color theme="1"/>
      <name val="Czcionka tekstu podstawowego"/>
      <charset val="238"/>
    </font>
    <font>
      <b/>
      <sz val="18"/>
      <color theme="1"/>
      <name val="Arial"/>
      <family val="2"/>
      <charset val="238"/>
    </font>
    <font>
      <sz val="18"/>
      <color theme="1"/>
      <name val="Czcionka tekstu podstawowego"/>
      <charset val="238"/>
    </font>
    <font>
      <sz val="18"/>
      <name val="Arial"/>
      <family val="2"/>
      <charset val="238"/>
    </font>
    <font>
      <sz val="18"/>
      <color rgb="FFFF0000"/>
      <name val="Arial"/>
      <family val="2"/>
      <charset val="238"/>
    </font>
    <font>
      <b/>
      <sz val="14"/>
      <color rgb="FFFF0000"/>
      <name val="Arial"/>
      <family val="2"/>
      <charset val="238"/>
    </font>
    <font>
      <sz val="16"/>
      <name val="Arial"/>
      <family val="2"/>
      <charset val="238"/>
    </font>
    <font>
      <b/>
      <sz val="16"/>
      <color theme="1"/>
      <name val="Czcionka tekstu podstawowego"/>
      <charset val="238"/>
    </font>
    <font>
      <b/>
      <sz val="16"/>
      <name val="Arial"/>
      <family val="2"/>
      <charset val="238"/>
    </font>
    <font>
      <b/>
      <sz val="16"/>
      <color theme="1"/>
      <name val="Arial"/>
      <family val="2"/>
      <charset val="238"/>
    </font>
    <font>
      <sz val="16"/>
      <color theme="1"/>
      <name val="Czcionka tekstu podstawowego"/>
      <charset val="238"/>
    </font>
    <font>
      <sz val="16"/>
      <color rgb="FFFF0000"/>
      <name val="Arial"/>
      <family val="2"/>
      <charset val="238"/>
    </font>
    <font>
      <i/>
      <sz val="14"/>
      <color theme="1"/>
      <name val="Czcionka tekstu podstawowego"/>
      <charset val="238"/>
    </font>
    <font>
      <sz val="15"/>
      <name val="Arial"/>
      <family val="2"/>
      <charset val="238"/>
    </font>
    <font>
      <b/>
      <i/>
      <sz val="18"/>
      <name val="Arial"/>
      <family val="2"/>
      <charset val="238"/>
    </font>
    <font>
      <b/>
      <i/>
      <sz val="24"/>
      <name val="Arial"/>
      <family val="2"/>
      <charset val="238"/>
    </font>
    <font>
      <sz val="20"/>
      <color theme="1"/>
      <name val="Czcionka tekstu podstawowego"/>
      <charset val="238"/>
    </font>
    <font>
      <i/>
      <sz val="20"/>
      <color theme="1"/>
      <name val="Czcionka tekstu podstawowego"/>
      <charset val="238"/>
    </font>
    <font>
      <i/>
      <sz val="12"/>
      <color rgb="FFFF0000"/>
      <name val="Arial"/>
      <family val="2"/>
      <charset val="238"/>
    </font>
    <font>
      <sz val="8"/>
      <name val="Czcionka tekstu podstawowego"/>
      <family val="2"/>
      <charset val="238"/>
    </font>
    <font>
      <i/>
      <sz val="11"/>
      <color theme="1"/>
      <name val="Arial"/>
      <family val="2"/>
      <charset val="238"/>
    </font>
    <font>
      <b/>
      <u/>
      <sz val="12"/>
      <name val="Arial"/>
      <family val="2"/>
      <charset val="238"/>
    </font>
    <font>
      <b/>
      <i/>
      <sz val="14"/>
      <name val="Arial"/>
      <family val="2"/>
      <charset val="238"/>
    </font>
    <font>
      <b/>
      <i/>
      <sz val="12"/>
      <color rgb="FFFF0000"/>
      <name val="Arial"/>
      <family val="2"/>
      <charset val="238"/>
    </font>
    <font>
      <b/>
      <i/>
      <sz val="11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000"/>
        <bgColor indexed="64"/>
      </patternFill>
    </fill>
    <fill>
      <patternFill patternType="lightUp"/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20" fillId="0" borderId="0" applyFont="0" applyFill="0" applyBorder="0" applyAlignment="0" applyProtection="0"/>
  </cellStyleXfs>
  <cellXfs count="232">
    <xf numFmtId="0" fontId="0" fillId="0" borderId="0" xfId="0"/>
    <xf numFmtId="0" fontId="2" fillId="0" borderId="4" xfId="0" applyFont="1" applyBorder="1" applyAlignment="1">
      <alignment horizontal="center"/>
    </xf>
    <xf numFmtId="0" fontId="1" fillId="3" borderId="6" xfId="0" applyFont="1" applyFill="1" applyBorder="1" applyAlignment="1">
      <alignment horizontal="left" vertical="top" wrapText="1" indent="1"/>
    </xf>
    <xf numFmtId="0" fontId="1" fillId="3" borderId="9" xfId="0" applyFont="1" applyFill="1" applyBorder="1" applyAlignment="1">
      <alignment horizontal="left" vertical="top" wrapText="1" indent="1"/>
    </xf>
    <xf numFmtId="0" fontId="0" fillId="4" borderId="0" xfId="0" applyFill="1"/>
    <xf numFmtId="0" fontId="2" fillId="0" borderId="12" xfId="0" applyFont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4" fillId="0" borderId="0" xfId="0" applyFont="1"/>
    <xf numFmtId="0" fontId="4" fillId="4" borderId="0" xfId="0" applyFont="1" applyFill="1"/>
    <xf numFmtId="0" fontId="5" fillId="4" borderId="0" xfId="0" applyFont="1" applyFill="1" applyAlignment="1">
      <alignment horizontal="center"/>
    </xf>
    <xf numFmtId="0" fontId="6" fillId="3" borderId="9" xfId="0" applyFont="1" applyFill="1" applyBorder="1" applyAlignment="1">
      <alignment horizontal="left" vertical="top" wrapText="1" indent="1"/>
    </xf>
    <xf numFmtId="0" fontId="6" fillId="4" borderId="0" xfId="0" applyFont="1" applyFill="1" applyAlignment="1">
      <alignment horizontal="left" vertical="top" wrapText="1" indent="1"/>
    </xf>
    <xf numFmtId="0" fontId="7" fillId="4" borderId="14" xfId="0" applyFont="1" applyFill="1" applyBorder="1" applyAlignment="1">
      <alignment horizontal="center" vertical="top" wrapText="1"/>
    </xf>
    <xf numFmtId="0" fontId="6" fillId="3" borderId="6" xfId="0" applyFont="1" applyFill="1" applyBorder="1" applyAlignment="1">
      <alignment horizontal="left" vertical="top" wrapText="1" indent="1"/>
    </xf>
    <xf numFmtId="0" fontId="6" fillId="3" borderId="1" xfId="0" applyFont="1" applyFill="1" applyBorder="1" applyAlignment="1">
      <alignment horizontal="left" vertical="top" wrapText="1" indent="1"/>
    </xf>
    <xf numFmtId="0" fontId="6" fillId="3" borderId="8" xfId="0" applyFont="1" applyFill="1" applyBorder="1" applyAlignment="1">
      <alignment horizontal="left" vertical="top" wrapText="1" indent="1"/>
    </xf>
    <xf numFmtId="0" fontId="6" fillId="3" borderId="10" xfId="0" applyFont="1" applyFill="1" applyBorder="1" applyAlignment="1">
      <alignment horizontal="left" vertical="top" wrapText="1" inden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4" xfId="0" applyFont="1" applyBorder="1" applyAlignment="1">
      <alignment horizontal="center"/>
    </xf>
    <xf numFmtId="0" fontId="9" fillId="4" borderId="0" xfId="0" applyFont="1" applyFill="1" applyAlignment="1">
      <alignment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/>
    </xf>
    <xf numFmtId="0" fontId="7" fillId="0" borderId="11" xfId="0" applyFont="1" applyBorder="1"/>
    <xf numFmtId="0" fontId="10" fillId="0" borderId="2" xfId="0" applyFont="1" applyBorder="1" applyAlignment="1">
      <alignment horizontal="center"/>
    </xf>
    <xf numFmtId="0" fontId="9" fillId="0" borderId="5" xfId="0" applyFont="1" applyBorder="1"/>
    <xf numFmtId="0" fontId="9" fillId="0" borderId="7" xfId="0" applyFont="1" applyBorder="1"/>
    <xf numFmtId="0" fontId="11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justify"/>
    </xf>
    <xf numFmtId="0" fontId="8" fillId="0" borderId="16" xfId="0" applyFont="1" applyBorder="1" applyAlignment="1">
      <alignment horizontal="justify"/>
    </xf>
    <xf numFmtId="0" fontId="12" fillId="0" borderId="1" xfId="0" applyFont="1" applyBorder="1" applyAlignment="1">
      <alignment horizontal="center"/>
    </xf>
    <xf numFmtId="0" fontId="7" fillId="2" borderId="17" xfId="0" applyFont="1" applyFill="1" applyBorder="1"/>
    <xf numFmtId="0" fontId="9" fillId="0" borderId="16" xfId="0" applyFont="1" applyBorder="1" applyAlignment="1">
      <alignment vertical="center" wrapText="1"/>
    </xf>
    <xf numFmtId="0" fontId="4" fillId="0" borderId="1" xfId="0" applyFont="1" applyBorder="1"/>
    <xf numFmtId="0" fontId="13" fillId="0" borderId="15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 indent="1"/>
    </xf>
    <xf numFmtId="0" fontId="12" fillId="0" borderId="0" xfId="0" applyFont="1" applyAlignment="1">
      <alignment horizontal="center"/>
    </xf>
    <xf numFmtId="0" fontId="8" fillId="0" borderId="0" xfId="0" applyFont="1" applyAlignment="1">
      <alignment horizontal="justify"/>
    </xf>
    <xf numFmtId="0" fontId="7" fillId="0" borderId="11" xfId="0" applyFont="1" applyBorder="1" applyAlignment="1">
      <alignment horizontal="center" vertical="center" wrapText="1"/>
    </xf>
    <xf numFmtId="0" fontId="7" fillId="2" borderId="19" xfId="0" applyFont="1" applyFill="1" applyBorder="1"/>
    <xf numFmtId="0" fontId="9" fillId="0" borderId="15" xfId="0" applyFont="1" applyBorder="1" applyAlignment="1">
      <alignment horizontal="left" vertical="center" wrapText="1" indent="1"/>
    </xf>
    <xf numFmtId="0" fontId="8" fillId="0" borderId="20" xfId="0" applyFont="1" applyBorder="1" applyAlignment="1">
      <alignment horizontal="justify"/>
    </xf>
    <xf numFmtId="0" fontId="6" fillId="3" borderId="21" xfId="0" applyFont="1" applyFill="1" applyBorder="1" applyAlignment="1">
      <alignment horizontal="left" vertical="top" wrapText="1" indent="1"/>
    </xf>
    <xf numFmtId="0" fontId="9" fillId="0" borderId="11" xfId="0" applyFont="1" applyBorder="1"/>
    <xf numFmtId="0" fontId="6" fillId="3" borderId="2" xfId="0" applyFont="1" applyFill="1" applyBorder="1" applyAlignment="1">
      <alignment horizontal="left" vertical="top" wrapText="1" indent="1"/>
    </xf>
    <xf numFmtId="0" fontId="1" fillId="3" borderId="12" xfId="0" applyFont="1" applyFill="1" applyBorder="1" applyAlignment="1">
      <alignment horizontal="left" vertical="top" wrapText="1" indent="1"/>
    </xf>
    <xf numFmtId="0" fontId="9" fillId="0" borderId="22" xfId="0" applyFont="1" applyBorder="1"/>
    <xf numFmtId="0" fontId="6" fillId="3" borderId="23" xfId="0" applyFont="1" applyFill="1" applyBorder="1" applyAlignment="1">
      <alignment horizontal="left" vertical="top" wrapText="1" indent="1"/>
    </xf>
    <xf numFmtId="0" fontId="1" fillId="3" borderId="24" xfId="0" applyFont="1" applyFill="1" applyBorder="1" applyAlignment="1">
      <alignment horizontal="left" vertical="top" wrapText="1" indent="1"/>
    </xf>
    <xf numFmtId="0" fontId="1" fillId="5" borderId="6" xfId="0" applyFont="1" applyFill="1" applyBorder="1" applyAlignment="1">
      <alignment horizontal="left" vertical="top" wrapText="1" indent="1"/>
    </xf>
    <xf numFmtId="0" fontId="1" fillId="5" borderId="24" xfId="0" applyFont="1" applyFill="1" applyBorder="1" applyAlignment="1">
      <alignment horizontal="left" vertical="top" wrapText="1" indent="1"/>
    </xf>
    <xf numFmtId="0" fontId="1" fillId="3" borderId="6" xfId="0" applyFont="1" applyFill="1" applyBorder="1" applyAlignment="1">
      <alignment horizontal="center" vertical="center" wrapText="1"/>
    </xf>
    <xf numFmtId="0" fontId="12" fillId="0" borderId="0" xfId="0" applyFont="1"/>
    <xf numFmtId="0" fontId="14" fillId="0" borderId="0" xfId="0" applyFont="1"/>
    <xf numFmtId="0" fontId="15" fillId="0" borderId="0" xfId="0" applyFont="1" applyAlignment="1">
      <alignment horizontal="center" vertical="center"/>
    </xf>
    <xf numFmtId="0" fontId="16" fillId="0" borderId="0" xfId="0" applyFont="1"/>
    <xf numFmtId="0" fontId="17" fillId="0" borderId="0" xfId="0" applyFont="1"/>
    <xf numFmtId="0" fontId="15" fillId="0" borderId="0" xfId="0" applyFont="1"/>
    <xf numFmtId="0" fontId="14" fillId="2" borderId="19" xfId="0" applyFont="1" applyFill="1" applyBorder="1" applyAlignment="1">
      <alignment horizontal="center" vertical="center"/>
    </xf>
    <xf numFmtId="0" fontId="17" fillId="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6" fillId="4" borderId="0" xfId="0" applyFont="1" applyFill="1"/>
    <xf numFmtId="0" fontId="1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4" fillId="2" borderId="17" xfId="0" applyFont="1" applyFill="1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7" fillId="0" borderId="15" xfId="0" applyFont="1" applyBorder="1"/>
    <xf numFmtId="0" fontId="1" fillId="5" borderId="1" xfId="0" applyFont="1" applyFill="1" applyBorder="1" applyAlignment="1">
      <alignment horizontal="left" vertical="top" wrapText="1" indent="1"/>
    </xf>
    <xf numFmtId="0" fontId="17" fillId="0" borderId="26" xfId="0" applyFont="1" applyBorder="1"/>
    <xf numFmtId="0" fontId="1" fillId="5" borderId="23" xfId="0" applyFont="1" applyFill="1" applyBorder="1" applyAlignment="1">
      <alignment horizontal="left" vertical="top" wrapText="1" indent="1"/>
    </xf>
    <xf numFmtId="0" fontId="14" fillId="3" borderId="25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" fillId="6" borderId="10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3" fontId="16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3" fontId="16" fillId="0" borderId="0" xfId="0" applyNumberFormat="1" applyFont="1" applyAlignment="1">
      <alignment horizontal="center"/>
    </xf>
    <xf numFmtId="3" fontId="17" fillId="0" borderId="0" xfId="0" applyNumberFormat="1" applyFont="1" applyAlignment="1">
      <alignment horizontal="center" vertical="center" wrapText="1"/>
    </xf>
    <xf numFmtId="0" fontId="28" fillId="0" borderId="0" xfId="0" applyFont="1"/>
    <xf numFmtId="0" fontId="39" fillId="0" borderId="48" xfId="0" applyFont="1" applyBorder="1"/>
    <xf numFmtId="0" fontId="40" fillId="2" borderId="27" xfId="0" applyFont="1" applyFill="1" applyBorder="1" applyAlignment="1">
      <alignment horizontal="center" vertical="center"/>
    </xf>
    <xf numFmtId="0" fontId="41" fillId="2" borderId="49" xfId="0" applyFont="1" applyFill="1" applyBorder="1" applyAlignment="1">
      <alignment horizontal="center" vertical="center" wrapText="1"/>
    </xf>
    <xf numFmtId="0" fontId="39" fillId="2" borderId="27" xfId="0" applyFont="1" applyFill="1" applyBorder="1" applyAlignment="1">
      <alignment horizontal="center" vertical="center" wrapText="1"/>
    </xf>
    <xf numFmtId="0" fontId="39" fillId="2" borderId="47" xfId="0" applyFont="1" applyFill="1" applyBorder="1" applyAlignment="1">
      <alignment horizontal="center" vertical="center" wrapText="1"/>
    </xf>
    <xf numFmtId="0" fontId="42" fillId="0" borderId="11" xfId="0" applyFont="1" applyBorder="1" applyAlignment="1">
      <alignment horizontal="center"/>
    </xf>
    <xf numFmtId="0" fontId="40" fillId="3" borderId="33" xfId="0" applyFont="1" applyFill="1" applyBorder="1" applyAlignment="1">
      <alignment horizontal="center" vertical="center" wrapText="1"/>
    </xf>
    <xf numFmtId="0" fontId="42" fillId="0" borderId="5" xfId="0" applyFont="1" applyBorder="1" applyAlignment="1" applyProtection="1">
      <alignment horizontal="center"/>
      <protection locked="0"/>
    </xf>
    <xf numFmtId="0" fontId="38" fillId="0" borderId="1" xfId="0" applyFont="1" applyBorder="1" applyProtection="1">
      <protection locked="0"/>
    </xf>
    <xf numFmtId="0" fontId="38" fillId="0" borderId="15" xfId="0" applyFont="1" applyBorder="1" applyProtection="1">
      <protection locked="0"/>
    </xf>
    <xf numFmtId="0" fontId="42" fillId="0" borderId="5" xfId="0" applyFont="1" applyBorder="1" applyProtection="1">
      <protection locked="0"/>
    </xf>
    <xf numFmtId="0" fontId="39" fillId="0" borderId="5" xfId="0" applyFont="1" applyBorder="1" applyProtection="1">
      <protection locked="0"/>
    </xf>
    <xf numFmtId="0" fontId="39" fillId="0" borderId="7" xfId="0" applyFont="1" applyBorder="1" applyProtection="1">
      <protection locked="0"/>
    </xf>
    <xf numFmtId="0" fontId="38" fillId="0" borderId="8" xfId="0" applyFont="1" applyBorder="1" applyProtection="1">
      <protection locked="0"/>
    </xf>
    <xf numFmtId="0" fontId="44" fillId="0" borderId="0" xfId="0" applyFont="1" applyAlignment="1">
      <alignment horizontal="right" vertical="center" wrapText="1"/>
    </xf>
    <xf numFmtId="4" fontId="36" fillId="0" borderId="1" xfId="0" applyNumberFormat="1" applyFont="1" applyBorder="1" applyAlignment="1" applyProtection="1">
      <alignment horizontal="center" vertical="center" wrapText="1"/>
      <protection locked="0"/>
    </xf>
    <xf numFmtId="4" fontId="36" fillId="0" borderId="28" xfId="0" applyNumberFormat="1" applyFont="1" applyBorder="1" applyAlignment="1" applyProtection="1">
      <alignment horizontal="center" vertical="center" wrapText="1"/>
      <protection locked="0"/>
    </xf>
    <xf numFmtId="4" fontId="36" fillId="0" borderId="8" xfId="0" applyNumberFormat="1" applyFont="1" applyBorder="1" applyAlignment="1" applyProtection="1">
      <alignment horizontal="center" vertical="center" wrapText="1"/>
      <protection locked="0"/>
    </xf>
    <xf numFmtId="4" fontId="36" fillId="0" borderId="32" xfId="0" applyNumberFormat="1" applyFont="1" applyBorder="1" applyAlignment="1" applyProtection="1">
      <alignment horizontal="center" vertical="center" wrapText="1"/>
      <protection locked="0"/>
    </xf>
    <xf numFmtId="4" fontId="40" fillId="3" borderId="2" xfId="0" applyNumberFormat="1" applyFont="1" applyFill="1" applyBorder="1" applyAlignment="1">
      <alignment horizontal="center" vertical="center" wrapText="1"/>
    </xf>
    <xf numFmtId="4" fontId="40" fillId="3" borderId="36" xfId="0" applyNumberFormat="1" applyFont="1" applyFill="1" applyBorder="1" applyAlignment="1">
      <alignment horizontal="center" vertical="center" wrapText="1"/>
    </xf>
    <xf numFmtId="4" fontId="40" fillId="3" borderId="46" xfId="0" applyNumberFormat="1" applyFont="1" applyFill="1" applyBorder="1" applyAlignment="1">
      <alignment horizontal="center" vertical="center" wrapText="1"/>
    </xf>
    <xf numFmtId="4" fontId="43" fillId="0" borderId="2" xfId="0" applyNumberFormat="1" applyFont="1" applyBorder="1" applyAlignment="1" applyProtection="1">
      <alignment horizontal="center" vertical="center" wrapText="1"/>
      <protection locked="0"/>
    </xf>
    <xf numFmtId="4" fontId="43" fillId="0" borderId="36" xfId="0" applyNumberFormat="1" applyFont="1" applyBorder="1" applyAlignment="1" applyProtection="1">
      <alignment horizontal="center" vertical="center" wrapText="1"/>
      <protection locked="0"/>
    </xf>
    <xf numFmtId="4" fontId="40" fillId="3" borderId="29" xfId="0" applyNumberFormat="1" applyFont="1" applyFill="1" applyBorder="1" applyAlignment="1">
      <alignment horizontal="center" vertical="center" wrapText="1"/>
    </xf>
    <xf numFmtId="4" fontId="43" fillId="0" borderId="1" xfId="0" applyNumberFormat="1" applyFont="1" applyBorder="1" applyAlignment="1" applyProtection="1">
      <alignment horizontal="center" vertical="center" wrapText="1"/>
      <protection locked="0"/>
    </xf>
    <xf numFmtId="4" fontId="43" fillId="0" borderId="28" xfId="0" applyNumberFormat="1" applyFont="1" applyBorder="1" applyAlignment="1" applyProtection="1">
      <alignment horizontal="center" vertical="center" wrapText="1"/>
      <protection locked="0"/>
    </xf>
    <xf numFmtId="4" fontId="43" fillId="0" borderId="8" xfId="0" applyNumberFormat="1" applyFont="1" applyBorder="1" applyAlignment="1" applyProtection="1">
      <alignment horizontal="center" vertical="center" wrapText="1"/>
      <protection locked="0"/>
    </xf>
    <xf numFmtId="4" fontId="43" fillId="0" borderId="32" xfId="0" applyNumberFormat="1" applyFont="1" applyBorder="1" applyAlignment="1" applyProtection="1">
      <alignment horizontal="center" vertical="center" wrapText="1"/>
      <protection locked="0"/>
    </xf>
    <xf numFmtId="4" fontId="40" fillId="3" borderId="30" xfId="0" applyNumberFormat="1" applyFont="1" applyFill="1" applyBorder="1" applyAlignment="1">
      <alignment horizontal="center" vertical="center" wrapText="1"/>
    </xf>
    <xf numFmtId="0" fontId="46" fillId="0" borderId="38" xfId="0" applyFont="1" applyBorder="1" applyAlignment="1">
      <alignment horizontal="left" vertical="center"/>
    </xf>
    <xf numFmtId="49" fontId="45" fillId="0" borderId="29" xfId="0" applyNumberFormat="1" applyFont="1" applyBorder="1" applyAlignment="1" applyProtection="1">
      <alignment horizontal="left" vertical="center" wrapText="1"/>
      <protection locked="0"/>
    </xf>
    <xf numFmtId="49" fontId="45" fillId="0" borderId="30" xfId="0" applyNumberFormat="1" applyFont="1" applyBorder="1" applyAlignment="1" applyProtection="1">
      <alignment horizontal="left" vertical="center" wrapText="1"/>
      <protection locked="0"/>
    </xf>
    <xf numFmtId="164" fontId="1" fillId="0" borderId="27" xfId="0" applyNumberFormat="1" applyFont="1" applyBorder="1" applyAlignment="1" applyProtection="1">
      <alignment horizontal="center" vertical="center"/>
      <protection locked="0"/>
    </xf>
    <xf numFmtId="164" fontId="1" fillId="0" borderId="10" xfId="0" applyNumberFormat="1" applyFont="1" applyBorder="1" applyAlignment="1" applyProtection="1">
      <alignment horizontal="center" vertical="center"/>
      <protection locked="0"/>
    </xf>
    <xf numFmtId="4" fontId="1" fillId="0" borderId="27" xfId="0" applyNumberFormat="1" applyFont="1" applyBorder="1" applyAlignment="1" applyProtection="1">
      <alignment horizontal="center" vertical="center" wrapText="1"/>
      <protection locked="0"/>
    </xf>
    <xf numFmtId="165" fontId="37" fillId="3" borderId="27" xfId="1" applyNumberFormat="1" applyFont="1" applyFill="1" applyBorder="1" applyAlignment="1" applyProtection="1">
      <alignment horizontal="center" vertical="center"/>
    </xf>
    <xf numFmtId="0" fontId="23" fillId="0" borderId="0" xfId="0" applyFont="1" applyAlignment="1">
      <alignment wrapText="1"/>
    </xf>
    <xf numFmtId="0" fontId="11" fillId="0" borderId="0" xfId="0" applyFont="1"/>
    <xf numFmtId="0" fontId="25" fillId="0" borderId="0" xfId="0" applyFont="1"/>
    <xf numFmtId="0" fontId="52" fillId="0" borderId="0" xfId="0" applyFont="1" applyAlignment="1">
      <alignment horizontal="right" vertical="center" wrapText="1"/>
    </xf>
    <xf numFmtId="0" fontId="40" fillId="0" borderId="0" xfId="0" applyFont="1"/>
    <xf numFmtId="0" fontId="21" fillId="0" borderId="0" xfId="0" applyFont="1" applyAlignment="1">
      <alignment horizontal="left" vertical="center"/>
    </xf>
    <xf numFmtId="0" fontId="27" fillId="0" borderId="0" xfId="0" applyFont="1" applyAlignment="1">
      <alignment horizontal="left"/>
    </xf>
    <xf numFmtId="0" fontId="50" fillId="0" borderId="0" xfId="0" applyFont="1" applyAlignment="1">
      <alignment vertical="top" wrapText="1"/>
    </xf>
    <xf numFmtId="0" fontId="24" fillId="0" borderId="0" xfId="0" applyFont="1" applyAlignment="1">
      <alignment horizontal="left"/>
    </xf>
    <xf numFmtId="0" fontId="18" fillId="0" borderId="0" xfId="0" applyFont="1"/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3" fontId="15" fillId="0" borderId="0" xfId="0" applyNumberFormat="1" applyFont="1" applyAlignment="1">
      <alignment horizontal="center" vertical="center"/>
    </xf>
    <xf numFmtId="3" fontId="18" fillId="2" borderId="37" xfId="0" applyNumberFormat="1" applyFont="1" applyFill="1" applyBorder="1" applyAlignment="1">
      <alignment horizontal="center" vertical="center"/>
    </xf>
    <xf numFmtId="0" fontId="14" fillId="2" borderId="47" xfId="0" applyFont="1" applyFill="1" applyBorder="1" applyAlignment="1">
      <alignment horizontal="center" vertical="center"/>
    </xf>
    <xf numFmtId="4" fontId="1" fillId="3" borderId="27" xfId="0" applyNumberFormat="1" applyFont="1" applyFill="1" applyBorder="1" applyAlignment="1">
      <alignment horizontal="center" vertical="center" wrapText="1"/>
    </xf>
    <xf numFmtId="0" fontId="14" fillId="3" borderId="50" xfId="0" applyFont="1" applyFill="1" applyBorder="1" applyAlignment="1">
      <alignment horizontal="center" vertical="center" wrapText="1"/>
    </xf>
    <xf numFmtId="3" fontId="18" fillId="0" borderId="0" xfId="0" applyNumberFormat="1" applyFont="1" applyAlignment="1">
      <alignment horizontal="center" vertical="center"/>
    </xf>
    <xf numFmtId="0" fontId="14" fillId="2" borderId="51" xfId="0" applyFont="1" applyFill="1" applyBorder="1" applyAlignment="1">
      <alignment horizontal="center" vertical="center" wrapText="1"/>
    </xf>
    <xf numFmtId="0" fontId="14" fillId="0" borderId="45" xfId="0" applyFont="1" applyBorder="1" applyAlignment="1">
      <alignment horizontal="center" vertical="center" wrapText="1"/>
    </xf>
    <xf numFmtId="0" fontId="14" fillId="2" borderId="29" xfId="0" applyFont="1" applyFill="1" applyBorder="1" applyAlignment="1">
      <alignment horizontal="center" vertical="center" wrapText="1"/>
    </xf>
    <xf numFmtId="0" fontId="14" fillId="2" borderId="30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23" fillId="0" borderId="0" xfId="0" applyFont="1" applyAlignment="1">
      <alignment horizontal="center"/>
    </xf>
    <xf numFmtId="0" fontId="14" fillId="2" borderId="47" xfId="0" applyFont="1" applyFill="1" applyBorder="1" applyAlignment="1">
      <alignment horizontal="center" vertical="center" wrapText="1"/>
    </xf>
    <xf numFmtId="0" fontId="14" fillId="2" borderId="30" xfId="0" applyFont="1" applyFill="1" applyBorder="1" applyAlignment="1">
      <alignment horizontal="center" vertical="center" wrapText="1"/>
    </xf>
    <xf numFmtId="4" fontId="17" fillId="0" borderId="0" xfId="0" applyNumberFormat="1" applyFont="1" applyAlignment="1">
      <alignment horizontal="center" vertical="center" wrapText="1"/>
    </xf>
    <xf numFmtId="0" fontId="14" fillId="3" borderId="19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3" fontId="23" fillId="0" borderId="0" xfId="0" applyNumberFormat="1" applyFont="1" applyAlignment="1">
      <alignment horizontal="left" vertical="top"/>
    </xf>
    <xf numFmtId="0" fontId="23" fillId="0" borderId="0" xfId="0" applyFont="1"/>
    <xf numFmtId="0" fontId="17" fillId="0" borderId="28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21" fillId="0" borderId="0" xfId="0" applyFont="1" applyAlignment="1">
      <alignment horizontal="center"/>
    </xf>
    <xf numFmtId="4" fontId="17" fillId="5" borderId="51" xfId="0" applyNumberFormat="1" applyFont="1" applyFill="1" applyBorder="1" applyAlignment="1">
      <alignment horizontal="center" vertical="center" wrapText="1"/>
    </xf>
    <xf numFmtId="4" fontId="17" fillId="5" borderId="29" xfId="0" applyNumberFormat="1" applyFont="1" applyFill="1" applyBorder="1" applyAlignment="1">
      <alignment horizontal="center" vertical="center" wrapText="1"/>
    </xf>
    <xf numFmtId="4" fontId="17" fillId="5" borderId="30" xfId="0" applyNumberFormat="1" applyFont="1" applyFill="1" applyBorder="1" applyAlignment="1">
      <alignment horizontal="center" vertical="center" wrapText="1"/>
    </xf>
    <xf numFmtId="49" fontId="35" fillId="0" borderId="15" xfId="0" applyNumberFormat="1" applyFont="1" applyBorder="1" applyAlignment="1" applyProtection="1">
      <alignment horizontal="center" vertical="center"/>
      <protection locked="0"/>
    </xf>
    <xf numFmtId="0" fontId="35" fillId="0" borderId="16" xfId="0" applyFont="1" applyBorder="1" applyAlignment="1" applyProtection="1">
      <alignment horizontal="center" vertical="center" wrapText="1"/>
      <protection locked="0"/>
    </xf>
    <xf numFmtId="0" fontId="29" fillId="0" borderId="0" xfId="0" applyFont="1"/>
    <xf numFmtId="0" fontId="30" fillId="0" borderId="0" xfId="0" applyFont="1"/>
    <xf numFmtId="0" fontId="47" fillId="0" borderId="38" xfId="0" applyFont="1" applyBorder="1" applyAlignment="1">
      <alignment horizontal="left" vertical="center"/>
    </xf>
    <xf numFmtId="0" fontId="32" fillId="0" borderId="0" xfId="0" applyFont="1" applyAlignment="1">
      <alignment wrapText="1"/>
    </xf>
    <xf numFmtId="3" fontId="29" fillId="0" borderId="0" xfId="0" applyNumberFormat="1" applyFont="1" applyAlignment="1">
      <alignment horizontal="center" vertical="center"/>
    </xf>
    <xf numFmtId="0" fontId="26" fillId="2" borderId="43" xfId="0" applyFont="1" applyFill="1" applyBorder="1" applyAlignment="1">
      <alignment horizontal="center" vertical="center"/>
    </xf>
    <xf numFmtId="0" fontId="27" fillId="2" borderId="44" xfId="0" applyFont="1" applyFill="1" applyBorder="1" applyAlignment="1">
      <alignment horizontal="center" vertical="center" wrapText="1"/>
    </xf>
    <xf numFmtId="0" fontId="33" fillId="2" borderId="34" xfId="0" applyFont="1" applyFill="1" applyBorder="1" applyAlignment="1">
      <alignment horizontal="center" vertical="center" wrapText="1"/>
    </xf>
    <xf numFmtId="0" fontId="26" fillId="2" borderId="35" xfId="0" applyFont="1" applyFill="1" applyBorder="1" applyAlignment="1">
      <alignment horizontal="center" vertical="center" wrapText="1"/>
    </xf>
    <xf numFmtId="0" fontId="26" fillId="2" borderId="39" xfId="0" applyFont="1" applyFill="1" applyBorder="1" applyAlignment="1">
      <alignment horizontal="center" vertical="center" wrapText="1"/>
    </xf>
    <xf numFmtId="0" fontId="26" fillId="2" borderId="45" xfId="0" applyFont="1" applyFill="1" applyBorder="1" applyAlignment="1">
      <alignment horizontal="center" vertical="center" wrapText="1"/>
    </xf>
    <xf numFmtId="0" fontId="26" fillId="2" borderId="40" xfId="0" applyFont="1" applyFill="1" applyBorder="1" applyAlignment="1">
      <alignment horizontal="center" vertical="center" wrapText="1"/>
    </xf>
    <xf numFmtId="3" fontId="22" fillId="0" borderId="0" xfId="0" applyNumberFormat="1" applyFont="1" applyAlignment="1">
      <alignment horizontal="center" vertical="center"/>
    </xf>
    <xf numFmtId="0" fontId="34" fillId="3" borderId="31" xfId="0" applyFont="1" applyFill="1" applyBorder="1" applyAlignment="1">
      <alignment horizontal="center" vertical="center"/>
    </xf>
    <xf numFmtId="0" fontId="27" fillId="3" borderId="17" xfId="0" applyFont="1" applyFill="1" applyBorder="1" applyAlignment="1">
      <alignment horizontal="center" vertical="center" wrapText="1"/>
    </xf>
    <xf numFmtId="4" fontId="27" fillId="3" borderId="34" xfId="0" applyNumberFormat="1" applyFont="1" applyFill="1" applyBorder="1" applyAlignment="1">
      <alignment horizontal="center" vertical="center" wrapText="1"/>
    </xf>
    <xf numFmtId="4" fontId="27" fillId="3" borderId="39" xfId="0" applyNumberFormat="1" applyFont="1" applyFill="1" applyBorder="1" applyAlignment="1">
      <alignment horizontal="center" vertical="center" wrapText="1"/>
    </xf>
    <xf numFmtId="4" fontId="27" fillId="3" borderId="45" xfId="0" applyNumberFormat="1" applyFont="1" applyFill="1" applyBorder="1" applyAlignment="1">
      <alignment horizontal="center" vertical="center" wrapText="1"/>
    </xf>
    <xf numFmtId="3" fontId="35" fillId="3" borderId="40" xfId="0" applyNumberFormat="1" applyFont="1" applyFill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/>
    </xf>
    <xf numFmtId="4" fontId="27" fillId="3" borderId="41" xfId="0" applyNumberFormat="1" applyFont="1" applyFill="1" applyBorder="1" applyAlignment="1">
      <alignment horizontal="center" vertical="center" wrapText="1"/>
    </xf>
    <xf numFmtId="4" fontId="27" fillId="3" borderId="29" xfId="0" applyNumberFormat="1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49" fontId="35" fillId="0" borderId="0" xfId="0" applyNumberFormat="1" applyFont="1"/>
    <xf numFmtId="4" fontId="36" fillId="0" borderId="0" xfId="0" applyNumberFormat="1" applyFont="1" applyAlignment="1">
      <alignment horizontal="center" vertical="center" wrapText="1"/>
    </xf>
    <xf numFmtId="4" fontId="27" fillId="0" borderId="0" xfId="0" applyNumberFormat="1" applyFont="1" applyAlignment="1">
      <alignment horizontal="center" vertical="center" wrapText="1"/>
    </xf>
    <xf numFmtId="49" fontId="48" fillId="0" borderId="0" xfId="0" applyNumberFormat="1" applyFont="1" applyAlignment="1">
      <alignment horizontal="center"/>
    </xf>
    <xf numFmtId="49" fontId="49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left" vertical="center"/>
    </xf>
    <xf numFmtId="49" fontId="44" fillId="0" borderId="0" xfId="0" applyNumberFormat="1" applyFont="1" applyAlignment="1">
      <alignment horizontal="right" vertical="center" wrapText="1"/>
    </xf>
    <xf numFmtId="0" fontId="26" fillId="0" borderId="5" xfId="0" applyFont="1" applyBorder="1" applyAlignment="1">
      <alignment vertical="center"/>
    </xf>
    <xf numFmtId="0" fontId="26" fillId="0" borderId="7" xfId="0" applyFont="1" applyBorder="1" applyAlignment="1">
      <alignment vertical="center"/>
    </xf>
    <xf numFmtId="4" fontId="27" fillId="3" borderId="42" xfId="0" applyNumberFormat="1" applyFont="1" applyFill="1" applyBorder="1" applyAlignment="1">
      <alignment horizontal="center" vertical="center" wrapText="1"/>
    </xf>
    <xf numFmtId="0" fontId="49" fillId="0" borderId="0" xfId="0" applyFont="1" applyAlignment="1">
      <alignment horizontal="center"/>
    </xf>
    <xf numFmtId="0" fontId="14" fillId="2" borderId="27" xfId="0" applyFont="1" applyFill="1" applyBorder="1" applyAlignment="1">
      <alignment horizontal="center" vertical="center" wrapText="1"/>
    </xf>
    <xf numFmtId="0" fontId="18" fillId="2" borderId="27" xfId="0" applyFont="1" applyFill="1" applyBorder="1" applyAlignment="1">
      <alignment horizontal="center" vertical="center" wrapText="1"/>
    </xf>
    <xf numFmtId="0" fontId="54" fillId="0" borderId="38" xfId="0" applyFont="1" applyBorder="1" applyAlignment="1">
      <alignment horizontal="left" vertical="center"/>
    </xf>
    <xf numFmtId="4" fontId="17" fillId="5" borderId="51" xfId="0" applyNumberFormat="1" applyFont="1" applyFill="1" applyBorder="1" applyAlignment="1" applyProtection="1">
      <alignment horizontal="center" vertical="center" wrapText="1"/>
      <protection locked="0"/>
    </xf>
    <xf numFmtId="4" fontId="17" fillId="5" borderId="29" xfId="0" applyNumberFormat="1" applyFont="1" applyFill="1" applyBorder="1" applyAlignment="1" applyProtection="1">
      <alignment horizontal="center" vertical="center" wrapText="1"/>
      <protection locked="0"/>
    </xf>
    <xf numFmtId="4" fontId="17" fillId="5" borderId="30" xfId="0" applyNumberFormat="1" applyFont="1" applyFill="1" applyBorder="1" applyAlignment="1" applyProtection="1">
      <alignment horizontal="center" vertical="center" wrapText="1"/>
      <protection locked="0"/>
    </xf>
    <xf numFmtId="0" fontId="52" fillId="0" borderId="0" xfId="0" applyFont="1" applyAlignment="1">
      <alignment horizontal="center" wrapText="1"/>
    </xf>
    <xf numFmtId="3" fontId="52" fillId="0" borderId="0" xfId="0" applyNumberFormat="1" applyFont="1" applyAlignment="1">
      <alignment horizontal="left" vertical="top"/>
    </xf>
    <xf numFmtId="0" fontId="14" fillId="2" borderId="50" xfId="0" applyFont="1" applyFill="1" applyBorder="1" applyAlignment="1">
      <alignment horizontal="center" vertical="center"/>
    </xf>
    <xf numFmtId="0" fontId="14" fillId="2" borderId="54" xfId="0" applyFont="1" applyFill="1" applyBorder="1" applyAlignment="1">
      <alignment horizontal="center" vertical="center" wrapText="1"/>
    </xf>
    <xf numFmtId="0" fontId="14" fillId="2" borderId="55" xfId="0" applyFont="1" applyFill="1" applyBorder="1" applyAlignment="1">
      <alignment horizontal="center" vertical="center" wrapText="1"/>
    </xf>
    <xf numFmtId="0" fontId="14" fillId="2" borderId="56" xfId="0" applyFont="1" applyFill="1" applyBorder="1" applyAlignment="1">
      <alignment horizontal="center" vertical="center"/>
    </xf>
    <xf numFmtId="0" fontId="15" fillId="2" borderId="1" xfId="0" applyFont="1" applyFill="1" applyBorder="1"/>
    <xf numFmtId="3" fontId="15" fillId="2" borderId="1" xfId="0" applyNumberFormat="1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27" fillId="0" borderId="0" xfId="0" applyFont="1" applyAlignment="1">
      <alignment horizontal="center"/>
    </xf>
    <xf numFmtId="0" fontId="50" fillId="0" borderId="0" xfId="0" applyFont="1" applyAlignment="1">
      <alignment horizontal="left" vertical="top" wrapText="1"/>
    </xf>
    <xf numFmtId="0" fontId="41" fillId="2" borderId="37" xfId="0" applyFont="1" applyFill="1" applyBorder="1" applyAlignment="1">
      <alignment horizontal="center" vertical="center"/>
    </xf>
    <xf numFmtId="0" fontId="41" fillId="2" borderId="47" xfId="0" applyFont="1" applyFill="1" applyBorder="1" applyAlignment="1">
      <alignment horizontal="center" vertical="center"/>
    </xf>
    <xf numFmtId="0" fontId="15" fillId="0" borderId="0" xfId="0" applyFont="1" applyAlignment="1" applyProtection="1">
      <alignment horizontal="center"/>
      <protection locked="0"/>
    </xf>
    <xf numFmtId="0" fontId="21" fillId="0" borderId="0" xfId="0" applyFont="1" applyAlignment="1">
      <alignment horizontal="center" vertical="top"/>
    </xf>
    <xf numFmtId="3" fontId="1" fillId="0" borderId="48" xfId="0" applyNumberFormat="1" applyFont="1" applyBorder="1" applyAlignment="1" applyProtection="1">
      <alignment horizontal="center" vertical="center"/>
      <protection locked="0"/>
    </xf>
    <xf numFmtId="3" fontId="1" fillId="0" borderId="50" xfId="0" applyNumberFormat="1" applyFont="1" applyBorder="1" applyAlignment="1" applyProtection="1">
      <alignment horizontal="center" vertical="center"/>
      <protection locked="0"/>
    </xf>
    <xf numFmtId="4" fontId="17" fillId="0" borderId="40" xfId="0" applyNumberFormat="1" applyFont="1" applyBorder="1" applyAlignment="1" applyProtection="1">
      <alignment horizontal="center" vertical="center"/>
      <protection locked="0"/>
    </xf>
    <xf numFmtId="4" fontId="17" fillId="0" borderId="46" xfId="0" applyNumberFormat="1" applyFont="1" applyBorder="1" applyAlignment="1" applyProtection="1">
      <alignment horizontal="center" vertical="center"/>
      <protection locked="0"/>
    </xf>
    <xf numFmtId="4" fontId="17" fillId="0" borderId="52" xfId="0" applyNumberFormat="1" applyFont="1" applyBorder="1" applyAlignment="1" applyProtection="1">
      <alignment horizontal="center" vertical="center" wrapText="1"/>
      <protection locked="0"/>
    </xf>
    <xf numFmtId="4" fontId="17" fillId="0" borderId="46" xfId="0" applyNumberFormat="1" applyFont="1" applyBorder="1" applyAlignment="1" applyProtection="1">
      <alignment horizontal="center" vertical="center" wrapText="1"/>
      <protection locked="0"/>
    </xf>
    <xf numFmtId="4" fontId="17" fillId="0" borderId="53" xfId="0" applyNumberFormat="1" applyFont="1" applyBorder="1" applyAlignment="1" applyProtection="1">
      <alignment horizontal="center" vertical="center" wrapText="1"/>
      <protection locked="0"/>
    </xf>
    <xf numFmtId="4" fontId="17" fillId="7" borderId="52" xfId="0" applyNumberFormat="1" applyFont="1" applyFill="1" applyBorder="1" applyAlignment="1" applyProtection="1">
      <alignment horizontal="center" vertical="center" wrapText="1"/>
      <protection locked="0"/>
    </xf>
    <xf numFmtId="4" fontId="17" fillId="7" borderId="53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Dziesiętny" xfId="1" builtinId="3"/>
    <cellStyle name="Normalny" xfId="0" builtinId="0"/>
  </cellStyles>
  <dxfs count="0"/>
  <tableStyles count="0" defaultTableStyle="TableStyleMedium9" defaultPivotStyle="PivotStyleLight16"/>
  <colors>
    <mruColors>
      <color rgb="FFFFFFCC"/>
      <color rgb="FF97E4FF"/>
      <color rgb="FFC2EBFE"/>
      <color rgb="FFFFFF99"/>
      <color rgb="FFFFE0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E204"/>
  <sheetViews>
    <sheetView workbookViewId="0">
      <selection activeCell="F11" sqref="F11"/>
    </sheetView>
  </sheetViews>
  <sheetFormatPr defaultRowHeight="24.6"/>
  <cols>
    <col min="2" max="2" width="5.19921875" style="7" customWidth="1"/>
    <col min="3" max="3" width="55.3984375" style="19" customWidth="1"/>
    <col min="4" max="4" width="24.59765625" style="18" customWidth="1"/>
    <col min="5" max="5" width="24.59765625" customWidth="1"/>
  </cols>
  <sheetData>
    <row r="2" spans="2:4">
      <c r="C2" s="17" t="s">
        <v>10</v>
      </c>
    </row>
    <row r="3" spans="2:4" ht="25.2" thickBot="1"/>
    <row r="4" spans="2:4" ht="20.100000000000001" customHeight="1">
      <c r="B4" s="214" t="s">
        <v>43</v>
      </c>
      <c r="C4" s="32" t="s">
        <v>7</v>
      </c>
      <c r="D4" s="20" t="s">
        <v>0</v>
      </c>
    </row>
    <row r="5" spans="2:4" ht="71.25" customHeight="1" thickBot="1">
      <c r="B5" s="215"/>
      <c r="C5" s="33" t="s">
        <v>52</v>
      </c>
      <c r="D5" s="10"/>
    </row>
    <row r="6" spans="2:4" s="4" customFormat="1" ht="39" customHeight="1" thickBot="1">
      <c r="B6" s="8"/>
      <c r="C6" s="21"/>
      <c r="D6" s="11"/>
    </row>
    <row r="7" spans="2:4" s="4" customFormat="1" ht="20.100000000000001" customHeight="1">
      <c r="B7" s="214" t="s">
        <v>44</v>
      </c>
      <c r="C7" s="32" t="s">
        <v>11</v>
      </c>
      <c r="D7" s="20" t="s">
        <v>54</v>
      </c>
    </row>
    <row r="8" spans="2:4" ht="63" customHeight="1">
      <c r="B8" s="215"/>
      <c r="C8" s="35" t="s">
        <v>9</v>
      </c>
      <c r="D8" s="13"/>
    </row>
    <row r="9" spans="2:4" s="6" customFormat="1" ht="17.25" customHeight="1">
      <c r="B9" s="9"/>
      <c r="C9" s="22" t="s">
        <v>8</v>
      </c>
      <c r="D9" s="12" t="s">
        <v>55</v>
      </c>
    </row>
    <row r="10" spans="2:4" ht="36.75" customHeight="1">
      <c r="B10" s="31">
        <v>1</v>
      </c>
      <c r="C10" s="29" t="s">
        <v>41</v>
      </c>
      <c r="D10" s="13"/>
    </row>
    <row r="11" spans="2:4" ht="15.6">
      <c r="B11" s="31">
        <v>2</v>
      </c>
      <c r="C11" s="29" t="s">
        <v>12</v>
      </c>
      <c r="D11" s="13"/>
    </row>
    <row r="12" spans="2:4" ht="15.6">
      <c r="B12" s="31">
        <v>3</v>
      </c>
      <c r="C12" s="29" t="s">
        <v>13</v>
      </c>
      <c r="D12" s="13"/>
    </row>
    <row r="13" spans="2:4" ht="15.6">
      <c r="B13" s="31">
        <v>4</v>
      </c>
      <c r="C13" s="29" t="s">
        <v>14</v>
      </c>
      <c r="D13" s="13"/>
    </row>
    <row r="14" spans="2:4" ht="15.6">
      <c r="B14" s="31">
        <v>5</v>
      </c>
      <c r="C14" s="29" t="s">
        <v>15</v>
      </c>
      <c r="D14" s="13"/>
    </row>
    <row r="15" spans="2:4" ht="15.6">
      <c r="B15" s="31">
        <v>6</v>
      </c>
      <c r="C15" s="29" t="s">
        <v>16</v>
      </c>
      <c r="D15" s="13"/>
    </row>
    <row r="16" spans="2:4" ht="15.6">
      <c r="B16" s="31">
        <v>7</v>
      </c>
      <c r="C16" s="29" t="s">
        <v>17</v>
      </c>
      <c r="D16" s="13"/>
    </row>
    <row r="17" spans="2:4" ht="28.2">
      <c r="B17" s="31">
        <v>8</v>
      </c>
      <c r="C17" s="29" t="s">
        <v>18</v>
      </c>
      <c r="D17" s="13"/>
    </row>
    <row r="18" spans="2:4" ht="28.2">
      <c r="B18" s="31">
        <v>9</v>
      </c>
      <c r="C18" s="29" t="s">
        <v>19</v>
      </c>
      <c r="D18" s="13"/>
    </row>
    <row r="19" spans="2:4" ht="28.2">
      <c r="B19" s="31">
        <v>10</v>
      </c>
      <c r="C19" s="29" t="s">
        <v>20</v>
      </c>
      <c r="D19" s="13"/>
    </row>
    <row r="20" spans="2:4" ht="15.6">
      <c r="B20" s="31">
        <v>11</v>
      </c>
      <c r="C20" s="29" t="s">
        <v>21</v>
      </c>
      <c r="D20" s="13"/>
    </row>
    <row r="21" spans="2:4" ht="15.6">
      <c r="B21" s="31">
        <v>12</v>
      </c>
      <c r="C21" s="29" t="s">
        <v>22</v>
      </c>
      <c r="D21" s="13"/>
    </row>
    <row r="22" spans="2:4" ht="15.6">
      <c r="B22" s="31">
        <v>13</v>
      </c>
      <c r="C22" s="29" t="s">
        <v>23</v>
      </c>
      <c r="D22" s="13"/>
    </row>
    <row r="23" spans="2:4" ht="15.6">
      <c r="B23" s="31">
        <v>14</v>
      </c>
      <c r="C23" s="29" t="s">
        <v>24</v>
      </c>
      <c r="D23" s="13"/>
    </row>
    <row r="24" spans="2:4" ht="15.6">
      <c r="B24" s="31">
        <v>15</v>
      </c>
      <c r="C24" s="29" t="s">
        <v>25</v>
      </c>
      <c r="D24" s="13"/>
    </row>
    <row r="25" spans="2:4" ht="15.6">
      <c r="B25" s="31">
        <v>16</v>
      </c>
      <c r="C25" s="29" t="s">
        <v>26</v>
      </c>
      <c r="D25" s="13"/>
    </row>
    <row r="26" spans="2:4" ht="15.6">
      <c r="B26" s="31">
        <v>17</v>
      </c>
      <c r="C26" s="29" t="s">
        <v>27</v>
      </c>
      <c r="D26" s="13"/>
    </row>
    <row r="27" spans="2:4" ht="15.6">
      <c r="B27" s="31">
        <v>18</v>
      </c>
      <c r="C27" s="29" t="s">
        <v>28</v>
      </c>
      <c r="D27" s="13"/>
    </row>
    <row r="28" spans="2:4" ht="28.2">
      <c r="B28" s="31">
        <v>19</v>
      </c>
      <c r="C28" s="29" t="s">
        <v>29</v>
      </c>
      <c r="D28" s="13"/>
    </row>
    <row r="29" spans="2:4" ht="15.6">
      <c r="B29" s="31">
        <v>20</v>
      </c>
      <c r="C29" s="29" t="s">
        <v>30</v>
      </c>
      <c r="D29" s="13"/>
    </row>
    <row r="30" spans="2:4" ht="15.6">
      <c r="B30" s="31">
        <v>21</v>
      </c>
      <c r="C30" s="29" t="s">
        <v>31</v>
      </c>
      <c r="D30" s="13"/>
    </row>
    <row r="31" spans="2:4" ht="15.6">
      <c r="B31" s="31">
        <v>22</v>
      </c>
      <c r="C31" s="29" t="s">
        <v>32</v>
      </c>
      <c r="D31" s="13"/>
    </row>
    <row r="32" spans="2:4" ht="15.6">
      <c r="B32" s="31">
        <v>23</v>
      </c>
      <c r="C32" s="29" t="s">
        <v>33</v>
      </c>
      <c r="D32" s="13"/>
    </row>
    <row r="33" spans="2:4" ht="15.6">
      <c r="B33" s="31">
        <v>24</v>
      </c>
      <c r="C33" s="29" t="s">
        <v>34</v>
      </c>
      <c r="D33" s="13"/>
    </row>
    <row r="34" spans="2:4" ht="18.75" customHeight="1">
      <c r="B34" s="31">
        <v>25</v>
      </c>
      <c r="C34" s="29" t="s">
        <v>35</v>
      </c>
      <c r="D34" s="13"/>
    </row>
    <row r="35" spans="2:4" ht="15.6">
      <c r="B35" s="31">
        <v>26</v>
      </c>
      <c r="C35" s="29" t="s">
        <v>36</v>
      </c>
      <c r="D35" s="13"/>
    </row>
    <row r="36" spans="2:4" ht="15.6">
      <c r="B36" s="31">
        <v>27</v>
      </c>
      <c r="C36" s="29" t="s">
        <v>37</v>
      </c>
      <c r="D36" s="13"/>
    </row>
    <row r="37" spans="2:4" ht="15.6">
      <c r="B37" s="31">
        <v>28</v>
      </c>
      <c r="C37" s="29" t="s">
        <v>38</v>
      </c>
      <c r="D37" s="13"/>
    </row>
    <row r="38" spans="2:4" ht="23.25" customHeight="1">
      <c r="B38" s="31">
        <v>29</v>
      </c>
      <c r="C38" s="29" t="s">
        <v>39</v>
      </c>
      <c r="D38" s="13"/>
    </row>
    <row r="39" spans="2:4" ht="23.25" customHeight="1" thickBot="1">
      <c r="B39" s="31">
        <v>30</v>
      </c>
      <c r="C39" s="30" t="s">
        <v>40</v>
      </c>
      <c r="D39" s="43"/>
    </row>
    <row r="40" spans="2:4" ht="23.25" customHeight="1">
      <c r="B40" s="31">
        <v>31</v>
      </c>
      <c r="C40" s="42" t="s">
        <v>60</v>
      </c>
      <c r="D40" s="43"/>
    </row>
    <row r="41" spans="2:4" ht="22.5" customHeight="1" thickBot="1">
      <c r="B41" s="31">
        <v>32</v>
      </c>
      <c r="C41" s="30" t="s">
        <v>60</v>
      </c>
      <c r="D41" s="10"/>
    </row>
    <row r="42" spans="2:4" ht="15.6">
      <c r="B42" s="37"/>
      <c r="C42" s="38"/>
      <c r="D42" s="36"/>
    </row>
    <row r="43" spans="2:4" s="4" customFormat="1" ht="19.5" customHeight="1" thickBot="1">
      <c r="B43" s="8"/>
      <c r="C43" s="21"/>
      <c r="D43" s="11"/>
    </row>
    <row r="44" spans="2:4" ht="31.5" customHeight="1" thickBot="1">
      <c r="B44" s="34" t="s">
        <v>45</v>
      </c>
      <c r="C44" s="40" t="s">
        <v>57</v>
      </c>
      <c r="D44" s="16"/>
    </row>
    <row r="45" spans="2:4" ht="25.2" thickBot="1">
      <c r="C45" s="17"/>
      <c r="D45" s="36"/>
    </row>
    <row r="46" spans="2:4" ht="25.2" thickBot="1">
      <c r="B46" s="34" t="s">
        <v>46</v>
      </c>
      <c r="C46" s="40" t="s">
        <v>59</v>
      </c>
      <c r="D46" s="16"/>
    </row>
    <row r="47" spans="2:4">
      <c r="C47" s="17"/>
      <c r="D47" s="36"/>
    </row>
    <row r="48" spans="2:4" ht="25.2" thickBot="1">
      <c r="C48" s="17"/>
      <c r="D48" s="36"/>
    </row>
    <row r="49" spans="2:5">
      <c r="B49" s="34" t="s">
        <v>58</v>
      </c>
      <c r="C49" s="32" t="s">
        <v>1</v>
      </c>
      <c r="D49" s="23" t="s">
        <v>3</v>
      </c>
      <c r="E49" s="1" t="s">
        <v>2</v>
      </c>
    </row>
    <row r="50" spans="2:5" ht="47.25" customHeight="1">
      <c r="C50" s="39" t="s">
        <v>62</v>
      </c>
      <c r="D50" s="14"/>
      <c r="E50" s="2"/>
    </row>
    <row r="51" spans="2:5" ht="21.75" customHeight="1">
      <c r="C51" s="24" t="s">
        <v>56</v>
      </c>
      <c r="D51" s="25"/>
      <c r="E51" s="5"/>
    </row>
    <row r="52" spans="2:5">
      <c r="C52" s="26" t="s">
        <v>5</v>
      </c>
      <c r="D52" s="14"/>
      <c r="E52" s="2"/>
    </row>
    <row r="53" spans="2:5">
      <c r="C53" s="26" t="s">
        <v>4</v>
      </c>
      <c r="D53" s="14"/>
      <c r="E53" s="2"/>
    </row>
    <row r="54" spans="2:5">
      <c r="C54" s="26" t="s">
        <v>4</v>
      </c>
      <c r="D54" s="14"/>
      <c r="E54" s="2"/>
    </row>
    <row r="55" spans="2:5">
      <c r="C55" s="26" t="s">
        <v>4</v>
      </c>
      <c r="D55" s="14"/>
      <c r="E55" s="2"/>
    </row>
    <row r="56" spans="2:5">
      <c r="C56" s="26" t="s">
        <v>4</v>
      </c>
      <c r="D56" s="14"/>
      <c r="E56" s="2"/>
    </row>
    <row r="57" spans="2:5">
      <c r="C57" s="26" t="s">
        <v>4</v>
      </c>
      <c r="D57" s="14"/>
      <c r="E57" s="2"/>
    </row>
    <row r="58" spans="2:5">
      <c r="C58" s="26" t="s">
        <v>4</v>
      </c>
      <c r="D58" s="14"/>
      <c r="E58" s="2"/>
    </row>
    <row r="59" spans="2:5">
      <c r="C59" s="26" t="s">
        <v>4</v>
      </c>
      <c r="D59" s="14"/>
      <c r="E59" s="2"/>
    </row>
    <row r="60" spans="2:5">
      <c r="C60" s="26" t="s">
        <v>4</v>
      </c>
      <c r="D60" s="14"/>
      <c r="E60" s="2"/>
    </row>
    <row r="61" spans="2:5">
      <c r="C61" s="26" t="s">
        <v>4</v>
      </c>
      <c r="D61" s="14"/>
      <c r="E61" s="2"/>
    </row>
    <row r="62" spans="2:5">
      <c r="C62" s="26" t="s">
        <v>4</v>
      </c>
      <c r="D62" s="14"/>
      <c r="E62" s="2"/>
    </row>
    <row r="63" spans="2:5">
      <c r="C63" s="26" t="s">
        <v>4</v>
      </c>
      <c r="D63" s="14"/>
      <c r="E63" s="2"/>
    </row>
    <row r="64" spans="2:5">
      <c r="C64" s="26" t="s">
        <v>4</v>
      </c>
      <c r="D64" s="14"/>
      <c r="E64" s="2"/>
    </row>
    <row r="65" spans="3:5">
      <c r="C65" s="26" t="s">
        <v>4</v>
      </c>
      <c r="D65" s="14"/>
      <c r="E65" s="2"/>
    </row>
    <row r="66" spans="3:5">
      <c r="C66" s="26" t="s">
        <v>4</v>
      </c>
      <c r="D66" s="14"/>
      <c r="E66" s="2"/>
    </row>
    <row r="67" spans="3:5">
      <c r="C67" s="26" t="s">
        <v>4</v>
      </c>
      <c r="D67" s="14"/>
      <c r="E67" s="2"/>
    </row>
    <row r="68" spans="3:5">
      <c r="C68" s="26" t="s">
        <v>4</v>
      </c>
      <c r="D68" s="14"/>
      <c r="E68" s="2"/>
    </row>
    <row r="69" spans="3:5">
      <c r="C69" s="26" t="s">
        <v>4</v>
      </c>
      <c r="D69" s="14"/>
      <c r="E69" s="2"/>
    </row>
    <row r="70" spans="3:5">
      <c r="C70" s="26" t="s">
        <v>4</v>
      </c>
      <c r="D70" s="14"/>
      <c r="E70" s="2"/>
    </row>
    <row r="71" spans="3:5">
      <c r="C71" s="26" t="s">
        <v>4</v>
      </c>
      <c r="D71" s="14"/>
      <c r="E71" s="2"/>
    </row>
    <row r="72" spans="3:5">
      <c r="C72" s="26" t="s">
        <v>4</v>
      </c>
      <c r="D72" s="14"/>
      <c r="E72" s="2"/>
    </row>
    <row r="73" spans="3:5">
      <c r="C73" s="26" t="s">
        <v>4</v>
      </c>
      <c r="D73" s="14"/>
      <c r="E73" s="2"/>
    </row>
    <row r="74" spans="3:5">
      <c r="C74" s="26" t="s">
        <v>4</v>
      </c>
      <c r="D74" s="14"/>
      <c r="E74" s="2"/>
    </row>
    <row r="75" spans="3:5" ht="25.2" thickBot="1">
      <c r="C75" s="47" t="s">
        <v>61</v>
      </c>
      <c r="D75" s="48"/>
      <c r="E75" s="49"/>
    </row>
    <row r="76" spans="3:5" ht="12" customHeight="1" thickTop="1">
      <c r="C76" s="44"/>
      <c r="D76" s="45"/>
      <c r="E76" s="46"/>
    </row>
    <row r="77" spans="3:5">
      <c r="C77" s="26" t="s">
        <v>63</v>
      </c>
      <c r="D77" s="14"/>
      <c r="E77" s="2"/>
    </row>
    <row r="78" spans="3:5">
      <c r="C78" s="26" t="s">
        <v>4</v>
      </c>
      <c r="D78" s="14"/>
      <c r="E78" s="2"/>
    </row>
    <row r="79" spans="3:5">
      <c r="C79" s="26" t="s">
        <v>4</v>
      </c>
      <c r="D79" s="14"/>
      <c r="E79" s="2"/>
    </row>
    <row r="80" spans="3:5">
      <c r="C80" s="26" t="s">
        <v>4</v>
      </c>
      <c r="D80" s="14"/>
      <c r="E80" s="2"/>
    </row>
    <row r="81" spans="3:5">
      <c r="C81" s="26" t="s">
        <v>4</v>
      </c>
      <c r="D81" s="14"/>
      <c r="E81" s="2"/>
    </row>
    <row r="82" spans="3:5">
      <c r="C82" s="26" t="s">
        <v>4</v>
      </c>
      <c r="D82" s="14"/>
      <c r="E82" s="2"/>
    </row>
    <row r="83" spans="3:5">
      <c r="C83" s="26" t="s">
        <v>4</v>
      </c>
      <c r="D83" s="14"/>
      <c r="E83" s="2"/>
    </row>
    <row r="84" spans="3:5">
      <c r="C84" s="26" t="s">
        <v>4</v>
      </c>
      <c r="D84" s="14"/>
      <c r="E84" s="2"/>
    </row>
    <row r="85" spans="3:5">
      <c r="C85" s="26" t="s">
        <v>4</v>
      </c>
      <c r="D85" s="14"/>
      <c r="E85" s="2"/>
    </row>
    <row r="86" spans="3:5">
      <c r="C86" s="26" t="s">
        <v>4</v>
      </c>
      <c r="D86" s="14"/>
      <c r="E86" s="2"/>
    </row>
    <row r="87" spans="3:5">
      <c r="C87" s="26" t="s">
        <v>4</v>
      </c>
      <c r="D87" s="14"/>
      <c r="E87" s="2"/>
    </row>
    <row r="88" spans="3:5">
      <c r="C88" s="26" t="s">
        <v>4</v>
      </c>
      <c r="D88" s="14"/>
      <c r="E88" s="2"/>
    </row>
    <row r="89" spans="3:5">
      <c r="C89" s="26" t="s">
        <v>4</v>
      </c>
      <c r="D89" s="14"/>
      <c r="E89" s="2"/>
    </row>
    <row r="90" spans="3:5">
      <c r="C90" s="26" t="s">
        <v>4</v>
      </c>
      <c r="D90" s="14"/>
      <c r="E90" s="2"/>
    </row>
    <row r="91" spans="3:5">
      <c r="C91" s="26" t="s">
        <v>4</v>
      </c>
      <c r="D91" s="14"/>
      <c r="E91" s="2"/>
    </row>
    <row r="92" spans="3:5">
      <c r="C92" s="26" t="s">
        <v>4</v>
      </c>
      <c r="D92" s="14"/>
      <c r="E92" s="2"/>
    </row>
    <row r="93" spans="3:5">
      <c r="C93" s="26" t="s">
        <v>4</v>
      </c>
      <c r="D93" s="14"/>
      <c r="E93" s="2"/>
    </row>
    <row r="94" spans="3:5">
      <c r="C94" s="26" t="s">
        <v>4</v>
      </c>
      <c r="D94" s="14"/>
      <c r="E94" s="2"/>
    </row>
    <row r="95" spans="3:5">
      <c r="C95" s="26" t="s">
        <v>4</v>
      </c>
      <c r="D95" s="14"/>
      <c r="E95" s="2"/>
    </row>
    <row r="96" spans="3:5">
      <c r="C96" s="26" t="s">
        <v>4</v>
      </c>
      <c r="D96" s="14"/>
      <c r="E96" s="2"/>
    </row>
    <row r="97" spans="2:5">
      <c r="C97" s="26" t="s">
        <v>4</v>
      </c>
      <c r="D97" s="14"/>
      <c r="E97" s="2"/>
    </row>
    <row r="98" spans="2:5">
      <c r="C98" s="26" t="s">
        <v>4</v>
      </c>
      <c r="D98" s="14"/>
      <c r="E98" s="2"/>
    </row>
    <row r="99" spans="2:5">
      <c r="C99" s="26" t="s">
        <v>4</v>
      </c>
      <c r="D99" s="14"/>
      <c r="E99" s="2"/>
    </row>
    <row r="100" spans="2:5" ht="25.2" thickBot="1">
      <c r="C100" s="27" t="s">
        <v>6</v>
      </c>
      <c r="D100" s="15"/>
      <c r="E100" s="3"/>
    </row>
    <row r="101" spans="2:5" ht="41.4">
      <c r="C101" s="39" t="s">
        <v>64</v>
      </c>
      <c r="D101" s="14"/>
      <c r="E101" s="2"/>
    </row>
    <row r="106" spans="2:5" ht="25.2" thickBot="1">
      <c r="D106" s="28" t="s">
        <v>50</v>
      </c>
      <c r="E106" s="28" t="s">
        <v>51</v>
      </c>
    </row>
    <row r="107" spans="2:5" ht="20.100000000000001" customHeight="1">
      <c r="B107" s="214" t="s">
        <v>47</v>
      </c>
      <c r="C107" s="32" t="s">
        <v>42</v>
      </c>
      <c r="D107" s="20" t="s">
        <v>0</v>
      </c>
      <c r="E107" s="20" t="s">
        <v>0</v>
      </c>
    </row>
    <row r="108" spans="2:5" ht="60" customHeight="1" thickBot="1">
      <c r="B108" s="215"/>
      <c r="C108" s="41" t="s">
        <v>53</v>
      </c>
      <c r="D108" s="10"/>
      <c r="E108" s="10"/>
    </row>
    <row r="109" spans="2:5" s="4" customFormat="1" ht="19.5" customHeight="1" thickBot="1">
      <c r="B109" s="8"/>
      <c r="C109" s="21"/>
      <c r="D109" s="11"/>
    </row>
    <row r="110" spans="2:5" ht="20.100000000000001" customHeight="1">
      <c r="B110" s="214" t="s">
        <v>48</v>
      </c>
      <c r="C110" s="32" t="s">
        <v>11</v>
      </c>
      <c r="D110" s="20" t="s">
        <v>54</v>
      </c>
      <c r="E110" s="4"/>
    </row>
    <row r="111" spans="2:5" ht="58.5" customHeight="1">
      <c r="B111" s="215"/>
      <c r="C111" s="35" t="s">
        <v>9</v>
      </c>
      <c r="D111" s="13"/>
    </row>
    <row r="112" spans="2:5">
      <c r="B112" s="9"/>
      <c r="C112" s="22" t="s">
        <v>8</v>
      </c>
      <c r="D112" s="12" t="s">
        <v>55</v>
      </c>
      <c r="E112" s="6"/>
    </row>
    <row r="113" spans="2:4" ht="28.2">
      <c r="B113" s="31">
        <v>1</v>
      </c>
      <c r="C113" s="29" t="s">
        <v>41</v>
      </c>
      <c r="D113" s="13"/>
    </row>
    <row r="114" spans="2:4" ht="15.6">
      <c r="B114" s="31">
        <v>2</v>
      </c>
      <c r="C114" s="29" t="s">
        <v>12</v>
      </c>
      <c r="D114" s="13"/>
    </row>
    <row r="115" spans="2:4" ht="15.6">
      <c r="B115" s="31">
        <v>3</v>
      </c>
      <c r="C115" s="29" t="s">
        <v>13</v>
      </c>
      <c r="D115" s="13"/>
    </row>
    <row r="116" spans="2:4" ht="15.6">
      <c r="B116" s="31">
        <v>4</v>
      </c>
      <c r="C116" s="29" t="s">
        <v>14</v>
      </c>
      <c r="D116" s="13"/>
    </row>
    <row r="117" spans="2:4" ht="15.6">
      <c r="B117" s="31">
        <v>5</v>
      </c>
      <c r="C117" s="29" t="s">
        <v>15</v>
      </c>
      <c r="D117" s="13"/>
    </row>
    <row r="118" spans="2:4" ht="15.6">
      <c r="B118" s="31">
        <v>6</v>
      </c>
      <c r="C118" s="29" t="s">
        <v>16</v>
      </c>
      <c r="D118" s="13"/>
    </row>
    <row r="119" spans="2:4" ht="15.6">
      <c r="B119" s="31">
        <v>7</v>
      </c>
      <c r="C119" s="29" t="s">
        <v>17</v>
      </c>
      <c r="D119" s="13"/>
    </row>
    <row r="120" spans="2:4" ht="28.2">
      <c r="B120" s="31">
        <v>8</v>
      </c>
      <c r="C120" s="29" t="s">
        <v>18</v>
      </c>
      <c r="D120" s="13"/>
    </row>
    <row r="121" spans="2:4" ht="28.2">
      <c r="B121" s="31">
        <v>9</v>
      </c>
      <c r="C121" s="29" t="s">
        <v>19</v>
      </c>
      <c r="D121" s="13"/>
    </row>
    <row r="122" spans="2:4" ht="28.2">
      <c r="B122" s="31">
        <v>10</v>
      </c>
      <c r="C122" s="29" t="s">
        <v>20</v>
      </c>
      <c r="D122" s="13"/>
    </row>
    <row r="123" spans="2:4" ht="15.6">
      <c r="B123" s="31">
        <v>11</v>
      </c>
      <c r="C123" s="29" t="s">
        <v>21</v>
      </c>
      <c r="D123" s="13"/>
    </row>
    <row r="124" spans="2:4" ht="15.6">
      <c r="B124" s="31">
        <v>12</v>
      </c>
      <c r="C124" s="29" t="s">
        <v>22</v>
      </c>
      <c r="D124" s="13"/>
    </row>
    <row r="125" spans="2:4" ht="15.6">
      <c r="B125" s="31">
        <v>13</v>
      </c>
      <c r="C125" s="29" t="s">
        <v>23</v>
      </c>
      <c r="D125" s="13"/>
    </row>
    <row r="126" spans="2:4" ht="18" customHeight="1">
      <c r="B126" s="31">
        <v>14</v>
      </c>
      <c r="C126" s="29" t="s">
        <v>24</v>
      </c>
      <c r="D126" s="13"/>
    </row>
    <row r="127" spans="2:4" ht="15.6">
      <c r="B127" s="31">
        <v>15</v>
      </c>
      <c r="C127" s="29" t="s">
        <v>25</v>
      </c>
      <c r="D127" s="13"/>
    </row>
    <row r="128" spans="2:4" ht="18.75" customHeight="1">
      <c r="B128" s="31">
        <v>16</v>
      </c>
      <c r="C128" s="29" t="s">
        <v>26</v>
      </c>
      <c r="D128" s="13"/>
    </row>
    <row r="129" spans="2:4" ht="15.6">
      <c r="B129" s="31">
        <v>17</v>
      </c>
      <c r="C129" s="29" t="s">
        <v>27</v>
      </c>
      <c r="D129" s="13"/>
    </row>
    <row r="130" spans="2:4" ht="15.6">
      <c r="B130" s="31">
        <v>18</v>
      </c>
      <c r="C130" s="29" t="s">
        <v>28</v>
      </c>
      <c r="D130" s="13"/>
    </row>
    <row r="131" spans="2:4" ht="28.2">
      <c r="B131" s="31">
        <v>19</v>
      </c>
      <c r="C131" s="29" t="s">
        <v>29</v>
      </c>
      <c r="D131" s="13"/>
    </row>
    <row r="132" spans="2:4" ht="15.6">
      <c r="B132" s="31">
        <v>20</v>
      </c>
      <c r="C132" s="29" t="s">
        <v>30</v>
      </c>
      <c r="D132" s="13"/>
    </row>
    <row r="133" spans="2:4" ht="15.6">
      <c r="B133" s="31">
        <v>21</v>
      </c>
      <c r="C133" s="29" t="s">
        <v>31</v>
      </c>
      <c r="D133" s="13"/>
    </row>
    <row r="134" spans="2:4" ht="15.6">
      <c r="B134" s="31">
        <v>22</v>
      </c>
      <c r="C134" s="29" t="s">
        <v>32</v>
      </c>
      <c r="D134" s="13"/>
    </row>
    <row r="135" spans="2:4" ht="15.6">
      <c r="B135" s="31">
        <v>23</v>
      </c>
      <c r="C135" s="29" t="s">
        <v>33</v>
      </c>
      <c r="D135" s="13"/>
    </row>
    <row r="136" spans="2:4" ht="15.6">
      <c r="B136" s="31">
        <v>24</v>
      </c>
      <c r="C136" s="29" t="s">
        <v>34</v>
      </c>
      <c r="D136" s="13"/>
    </row>
    <row r="137" spans="2:4" ht="15.6">
      <c r="B137" s="31">
        <v>25</v>
      </c>
      <c r="C137" s="29" t="s">
        <v>35</v>
      </c>
      <c r="D137" s="13"/>
    </row>
    <row r="138" spans="2:4" ht="15.6">
      <c r="B138" s="31">
        <v>26</v>
      </c>
      <c r="C138" s="29" t="s">
        <v>36</v>
      </c>
      <c r="D138" s="13"/>
    </row>
    <row r="139" spans="2:4" ht="15.6">
      <c r="B139" s="31">
        <v>27</v>
      </c>
      <c r="C139" s="29" t="s">
        <v>37</v>
      </c>
      <c r="D139" s="13"/>
    </row>
    <row r="140" spans="2:4" ht="15.6">
      <c r="B140" s="31">
        <v>28</v>
      </c>
      <c r="C140" s="29" t="s">
        <v>38</v>
      </c>
      <c r="D140" s="13"/>
    </row>
    <row r="141" spans="2:4" ht="15.6">
      <c r="B141" s="31">
        <v>29</v>
      </c>
      <c r="C141" s="29" t="s">
        <v>39</v>
      </c>
      <c r="D141" s="13"/>
    </row>
    <row r="142" spans="2:4" ht="16.2" thickBot="1">
      <c r="B142" s="31">
        <v>30</v>
      </c>
      <c r="C142" s="30" t="s">
        <v>40</v>
      </c>
      <c r="D142" s="43"/>
    </row>
    <row r="143" spans="2:4" ht="15.6">
      <c r="B143" s="31">
        <v>31</v>
      </c>
      <c r="C143" s="42" t="s">
        <v>60</v>
      </c>
      <c r="D143" s="43"/>
    </row>
    <row r="144" spans="2:4" ht="16.2" thickBot="1">
      <c r="B144" s="31">
        <v>32</v>
      </c>
      <c r="C144" s="30" t="s">
        <v>60</v>
      </c>
      <c r="D144" s="10"/>
    </row>
    <row r="145" spans="2:5" ht="15.6">
      <c r="B145" s="37"/>
      <c r="C145" s="38"/>
      <c r="D145" s="36"/>
    </row>
    <row r="146" spans="2:5" ht="25.2" thickBot="1">
      <c r="B146" s="8"/>
      <c r="C146" s="21"/>
      <c r="D146" s="11"/>
      <c r="E146" s="4"/>
    </row>
    <row r="147" spans="2:5" ht="25.2" thickBot="1">
      <c r="B147" s="34" t="s">
        <v>49</v>
      </c>
      <c r="C147" s="40" t="s">
        <v>57</v>
      </c>
      <c r="D147" s="16"/>
    </row>
    <row r="148" spans="2:5" ht="25.2" thickBot="1">
      <c r="C148" s="17"/>
      <c r="D148" s="36"/>
    </row>
    <row r="149" spans="2:5" ht="25.2" thickBot="1">
      <c r="B149" s="34" t="s">
        <v>66</v>
      </c>
      <c r="C149" s="40" t="s">
        <v>59</v>
      </c>
      <c r="D149" s="16"/>
    </row>
    <row r="150" spans="2:5">
      <c r="C150" s="17"/>
      <c r="D150" s="36"/>
    </row>
    <row r="151" spans="2:5" ht="25.2" thickBot="1">
      <c r="C151" s="17"/>
      <c r="D151" s="36"/>
    </row>
    <row r="152" spans="2:5">
      <c r="B152" s="34" t="s">
        <v>67</v>
      </c>
      <c r="C152" s="32" t="s">
        <v>1</v>
      </c>
      <c r="D152" s="23" t="s">
        <v>3</v>
      </c>
      <c r="E152" s="1" t="s">
        <v>2</v>
      </c>
    </row>
    <row r="153" spans="2:5" ht="41.4">
      <c r="C153" s="39" t="s">
        <v>65</v>
      </c>
      <c r="D153" s="14"/>
      <c r="E153" s="2"/>
    </row>
    <row r="154" spans="2:5">
      <c r="C154" s="24" t="s">
        <v>56</v>
      </c>
      <c r="D154" s="25"/>
      <c r="E154" s="5"/>
    </row>
    <row r="155" spans="2:5">
      <c r="C155" s="26" t="s">
        <v>5</v>
      </c>
      <c r="D155" s="14"/>
      <c r="E155" s="2"/>
    </row>
    <row r="156" spans="2:5">
      <c r="C156" s="26" t="s">
        <v>4</v>
      </c>
      <c r="D156" s="14"/>
      <c r="E156" s="2"/>
    </row>
    <row r="157" spans="2:5">
      <c r="C157" s="26" t="s">
        <v>4</v>
      </c>
      <c r="D157" s="14"/>
      <c r="E157" s="2"/>
    </row>
    <row r="158" spans="2:5">
      <c r="C158" s="26" t="s">
        <v>4</v>
      </c>
      <c r="D158" s="14"/>
      <c r="E158" s="2"/>
    </row>
    <row r="159" spans="2:5">
      <c r="C159" s="26" t="s">
        <v>4</v>
      </c>
      <c r="D159" s="14"/>
      <c r="E159" s="2"/>
    </row>
    <row r="160" spans="2:5">
      <c r="C160" s="26" t="s">
        <v>4</v>
      </c>
      <c r="D160" s="14"/>
      <c r="E160" s="2"/>
    </row>
    <row r="161" spans="3:5">
      <c r="C161" s="26" t="s">
        <v>4</v>
      </c>
      <c r="D161" s="14"/>
      <c r="E161" s="2"/>
    </row>
    <row r="162" spans="3:5">
      <c r="C162" s="26" t="s">
        <v>4</v>
      </c>
      <c r="D162" s="14"/>
      <c r="E162" s="2"/>
    </row>
    <row r="163" spans="3:5">
      <c r="C163" s="26" t="s">
        <v>4</v>
      </c>
      <c r="D163" s="14"/>
      <c r="E163" s="2"/>
    </row>
    <row r="164" spans="3:5">
      <c r="C164" s="26" t="s">
        <v>4</v>
      </c>
      <c r="D164" s="14"/>
      <c r="E164" s="2"/>
    </row>
    <row r="165" spans="3:5">
      <c r="C165" s="26" t="s">
        <v>4</v>
      </c>
      <c r="D165" s="14"/>
      <c r="E165" s="2"/>
    </row>
    <row r="166" spans="3:5">
      <c r="C166" s="26" t="s">
        <v>4</v>
      </c>
      <c r="D166" s="14"/>
      <c r="E166" s="2"/>
    </row>
    <row r="167" spans="3:5">
      <c r="C167" s="26" t="s">
        <v>4</v>
      </c>
      <c r="D167" s="14"/>
      <c r="E167" s="2"/>
    </row>
    <row r="168" spans="3:5">
      <c r="C168" s="26" t="s">
        <v>4</v>
      </c>
      <c r="D168" s="14"/>
      <c r="E168" s="2"/>
    </row>
    <row r="169" spans="3:5">
      <c r="C169" s="26" t="s">
        <v>4</v>
      </c>
      <c r="D169" s="14"/>
      <c r="E169" s="2"/>
    </row>
    <row r="170" spans="3:5">
      <c r="C170" s="26" t="s">
        <v>4</v>
      </c>
      <c r="D170" s="14"/>
      <c r="E170" s="2"/>
    </row>
    <row r="171" spans="3:5">
      <c r="C171" s="26" t="s">
        <v>4</v>
      </c>
      <c r="D171" s="14"/>
      <c r="E171" s="2"/>
    </row>
    <row r="172" spans="3:5">
      <c r="C172" s="26" t="s">
        <v>4</v>
      </c>
      <c r="D172" s="14"/>
      <c r="E172" s="2"/>
    </row>
    <row r="173" spans="3:5">
      <c r="C173" s="26" t="s">
        <v>4</v>
      </c>
      <c r="D173" s="14"/>
      <c r="E173" s="2"/>
    </row>
    <row r="174" spans="3:5">
      <c r="C174" s="26" t="s">
        <v>4</v>
      </c>
      <c r="D174" s="14"/>
      <c r="E174" s="2"/>
    </row>
    <row r="175" spans="3:5">
      <c r="C175" s="26" t="s">
        <v>4</v>
      </c>
      <c r="D175" s="14"/>
      <c r="E175" s="2"/>
    </row>
    <row r="176" spans="3:5">
      <c r="C176" s="26" t="s">
        <v>4</v>
      </c>
      <c r="D176" s="14"/>
      <c r="E176" s="2"/>
    </row>
    <row r="177" spans="3:5">
      <c r="C177" s="26" t="s">
        <v>4</v>
      </c>
      <c r="D177" s="14"/>
      <c r="E177" s="2"/>
    </row>
    <row r="178" spans="3:5" ht="25.2" thickBot="1">
      <c r="C178" s="47" t="s">
        <v>61</v>
      </c>
      <c r="D178" s="48"/>
      <c r="E178" s="49"/>
    </row>
    <row r="179" spans="3:5" ht="9" customHeight="1" thickTop="1">
      <c r="C179" s="44"/>
      <c r="D179" s="45"/>
      <c r="E179" s="46"/>
    </row>
    <row r="180" spans="3:5">
      <c r="C180" s="26" t="s">
        <v>63</v>
      </c>
      <c r="D180" s="14"/>
      <c r="E180" s="2"/>
    </row>
    <row r="181" spans="3:5">
      <c r="C181" s="26" t="s">
        <v>4</v>
      </c>
      <c r="D181" s="14"/>
      <c r="E181" s="2"/>
    </row>
    <row r="182" spans="3:5">
      <c r="C182" s="26" t="s">
        <v>4</v>
      </c>
      <c r="D182" s="14"/>
      <c r="E182" s="2"/>
    </row>
    <row r="183" spans="3:5">
      <c r="C183" s="26" t="s">
        <v>4</v>
      </c>
      <c r="D183" s="14"/>
      <c r="E183" s="2"/>
    </row>
    <row r="184" spans="3:5">
      <c r="C184" s="26" t="s">
        <v>4</v>
      </c>
      <c r="D184" s="14"/>
      <c r="E184" s="2"/>
    </row>
    <row r="185" spans="3:5">
      <c r="C185" s="26" t="s">
        <v>4</v>
      </c>
      <c r="D185" s="14"/>
      <c r="E185" s="2"/>
    </row>
    <row r="186" spans="3:5">
      <c r="C186" s="26" t="s">
        <v>4</v>
      </c>
      <c r="D186" s="14"/>
      <c r="E186" s="2"/>
    </row>
    <row r="187" spans="3:5">
      <c r="C187" s="26" t="s">
        <v>4</v>
      </c>
      <c r="D187" s="14"/>
      <c r="E187" s="2"/>
    </row>
    <row r="188" spans="3:5">
      <c r="C188" s="26" t="s">
        <v>4</v>
      </c>
      <c r="D188" s="14"/>
      <c r="E188" s="2"/>
    </row>
    <row r="189" spans="3:5">
      <c r="C189" s="26" t="s">
        <v>4</v>
      </c>
      <c r="D189" s="14"/>
      <c r="E189" s="2"/>
    </row>
    <row r="190" spans="3:5">
      <c r="C190" s="26" t="s">
        <v>4</v>
      </c>
      <c r="D190" s="14"/>
      <c r="E190" s="2"/>
    </row>
    <row r="191" spans="3:5">
      <c r="C191" s="26" t="s">
        <v>4</v>
      </c>
      <c r="D191" s="14"/>
      <c r="E191" s="2"/>
    </row>
    <row r="192" spans="3:5">
      <c r="C192" s="26" t="s">
        <v>4</v>
      </c>
      <c r="D192" s="14"/>
      <c r="E192" s="2"/>
    </row>
    <row r="193" spans="3:5">
      <c r="C193" s="26" t="s">
        <v>4</v>
      </c>
      <c r="D193" s="14"/>
      <c r="E193" s="2"/>
    </row>
    <row r="194" spans="3:5">
      <c r="C194" s="26" t="s">
        <v>4</v>
      </c>
      <c r="D194" s="14"/>
      <c r="E194" s="2"/>
    </row>
    <row r="195" spans="3:5">
      <c r="C195" s="26" t="s">
        <v>4</v>
      </c>
      <c r="D195" s="14"/>
      <c r="E195" s="2"/>
    </row>
    <row r="196" spans="3:5">
      <c r="C196" s="26" t="s">
        <v>4</v>
      </c>
      <c r="D196" s="14"/>
      <c r="E196" s="2"/>
    </row>
    <row r="197" spans="3:5">
      <c r="C197" s="26" t="s">
        <v>4</v>
      </c>
      <c r="D197" s="14"/>
      <c r="E197" s="2"/>
    </row>
    <row r="198" spans="3:5">
      <c r="C198" s="26" t="s">
        <v>4</v>
      </c>
      <c r="D198" s="14"/>
      <c r="E198" s="2"/>
    </row>
    <row r="199" spans="3:5">
      <c r="C199" s="26" t="s">
        <v>4</v>
      </c>
      <c r="D199" s="14"/>
      <c r="E199" s="2"/>
    </row>
    <row r="200" spans="3:5">
      <c r="C200" s="26" t="s">
        <v>4</v>
      </c>
      <c r="D200" s="14"/>
      <c r="E200" s="2"/>
    </row>
    <row r="201" spans="3:5">
      <c r="C201" s="26" t="s">
        <v>4</v>
      </c>
      <c r="D201" s="14"/>
      <c r="E201" s="2"/>
    </row>
    <row r="202" spans="3:5">
      <c r="C202" s="26" t="s">
        <v>4</v>
      </c>
      <c r="D202" s="14"/>
      <c r="E202" s="2"/>
    </row>
    <row r="203" spans="3:5" ht="25.2" thickBot="1">
      <c r="C203" s="27" t="s">
        <v>6</v>
      </c>
      <c r="D203" s="15"/>
      <c r="E203" s="3"/>
    </row>
    <row r="204" spans="3:5" ht="41.4">
      <c r="C204" s="39" t="s">
        <v>64</v>
      </c>
      <c r="D204" s="14"/>
      <c r="E204" s="2"/>
    </row>
  </sheetData>
  <mergeCells count="4">
    <mergeCell ref="B4:B5"/>
    <mergeCell ref="B7:B8"/>
    <mergeCell ref="B107:B108"/>
    <mergeCell ref="B110:B111"/>
  </mergeCells>
  <pageMargins left="0.39370078740157483" right="0.27559055118110237" top="0.51181102362204722" bottom="0.39370078740157483" header="0.31496062992125984" footer="0.31496062992125984"/>
  <pageSetup paperSize="9" scale="41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D6BE2-1D36-4C55-B36B-23FA7401B882}">
  <sheetPr>
    <pageSetUpPr fitToPage="1"/>
  </sheetPr>
  <dimension ref="B2:G37"/>
  <sheetViews>
    <sheetView workbookViewId="0">
      <selection activeCell="F11" sqref="F11"/>
    </sheetView>
  </sheetViews>
  <sheetFormatPr defaultColWidth="8.69921875" defaultRowHeight="15.6"/>
  <cols>
    <col min="1" max="1" width="6.19921875" style="56" customWidth="1"/>
    <col min="2" max="2" width="6.69921875" style="75" customWidth="1"/>
    <col min="3" max="3" width="52.5" style="57" customWidth="1"/>
    <col min="4" max="4" width="24.59765625" style="58" customWidth="1"/>
    <col min="5" max="5" width="24.59765625" style="56" customWidth="1"/>
    <col min="6" max="7" width="26.09765625" style="56" customWidth="1"/>
    <col min="8" max="16384" width="8.69921875" style="56"/>
  </cols>
  <sheetData>
    <row r="2" spans="2:7" ht="15" customHeight="1">
      <c r="B2" s="216" t="s">
        <v>89</v>
      </c>
      <c r="C2" s="216"/>
      <c r="D2" s="56"/>
    </row>
    <row r="3" spans="2:7">
      <c r="C3" s="54"/>
      <c r="D3" s="55"/>
    </row>
    <row r="4" spans="2:7" ht="15" customHeight="1">
      <c r="B4" s="216" t="s">
        <v>90</v>
      </c>
      <c r="C4" s="216"/>
      <c r="D4" s="55" t="s">
        <v>85</v>
      </c>
    </row>
    <row r="5" spans="2:7">
      <c r="C5" s="54"/>
      <c r="D5" s="55"/>
    </row>
    <row r="6" spans="2:7">
      <c r="C6" s="54"/>
      <c r="D6" s="55"/>
    </row>
    <row r="7" spans="2:7" ht="16.2" thickBot="1"/>
    <row r="8" spans="2:7" ht="40.200000000000003" customHeight="1" thickBot="1">
      <c r="B8" s="76" t="s">
        <v>68</v>
      </c>
      <c r="C8" s="59" t="s">
        <v>78</v>
      </c>
      <c r="D8" s="80"/>
    </row>
    <row r="9" spans="2:7" s="62" customFormat="1" ht="40.200000000000003" customHeight="1" thickBot="1">
      <c r="B9" s="77"/>
      <c r="C9" s="60"/>
      <c r="D9" s="61"/>
    </row>
    <row r="10" spans="2:7" ht="40.200000000000003" customHeight="1" thickBot="1">
      <c r="B10" s="76" t="s">
        <v>69</v>
      </c>
      <c r="C10" s="59" t="s">
        <v>72</v>
      </c>
      <c r="D10" s="80"/>
    </row>
    <row r="11" spans="2:7" ht="40.200000000000003" customHeight="1" thickBot="1">
      <c r="C11" s="63"/>
      <c r="D11" s="64"/>
    </row>
    <row r="12" spans="2:7" ht="40.200000000000003" customHeight="1" thickBot="1">
      <c r="B12" s="76" t="s">
        <v>70</v>
      </c>
      <c r="C12" s="59" t="s">
        <v>73</v>
      </c>
      <c r="D12" s="80"/>
    </row>
    <row r="13" spans="2:7" ht="40.200000000000003" customHeight="1" thickBot="1">
      <c r="C13" s="63"/>
      <c r="D13" s="64"/>
    </row>
    <row r="14" spans="2:7" ht="40.200000000000003" customHeight="1">
      <c r="B14" s="76" t="s">
        <v>71</v>
      </c>
      <c r="C14" s="65" t="s">
        <v>86</v>
      </c>
      <c r="D14" s="66" t="s">
        <v>81</v>
      </c>
      <c r="E14" s="67" t="s">
        <v>82</v>
      </c>
      <c r="F14" s="67" t="s">
        <v>83</v>
      </c>
      <c r="G14" s="67" t="s">
        <v>84</v>
      </c>
    </row>
    <row r="15" spans="2:7" ht="62.4" customHeight="1">
      <c r="B15" s="74" t="s">
        <v>74</v>
      </c>
      <c r="C15" s="73" t="s">
        <v>87</v>
      </c>
      <c r="D15" s="68"/>
      <c r="E15" s="52"/>
      <c r="F15" s="52"/>
      <c r="G15" s="81"/>
    </row>
    <row r="16" spans="2:7" ht="25.2" customHeight="1">
      <c r="B16" s="74" t="s">
        <v>75</v>
      </c>
      <c r="C16" s="69" t="s">
        <v>80</v>
      </c>
      <c r="D16" s="70">
        <v>500</v>
      </c>
      <c r="E16" s="50"/>
      <c r="F16" s="50"/>
      <c r="G16" s="50"/>
    </row>
    <row r="17" spans="2:7" ht="25.2" customHeight="1">
      <c r="B17" s="74" t="s">
        <v>76</v>
      </c>
      <c r="C17" s="69" t="s">
        <v>79</v>
      </c>
      <c r="D17" s="70">
        <v>1000</v>
      </c>
      <c r="E17" s="50"/>
      <c r="F17" s="50"/>
      <c r="G17" s="50"/>
    </row>
    <row r="18" spans="2:7" ht="25.2" customHeight="1">
      <c r="B18" s="74" t="s">
        <v>77</v>
      </c>
      <c r="C18" s="69" t="s">
        <v>79</v>
      </c>
      <c r="D18" s="70">
        <v>1500</v>
      </c>
      <c r="E18" s="50"/>
      <c r="F18" s="50"/>
      <c r="G18" s="50"/>
    </row>
    <row r="19" spans="2:7" ht="25.2" customHeight="1">
      <c r="B19" s="74"/>
      <c r="C19" s="69" t="s">
        <v>79</v>
      </c>
      <c r="D19" s="70">
        <v>2000</v>
      </c>
      <c r="E19" s="50"/>
      <c r="F19" s="50"/>
      <c r="G19" s="50"/>
    </row>
    <row r="20" spans="2:7" ht="25.2" customHeight="1">
      <c r="B20" s="74"/>
      <c r="C20" s="69" t="s">
        <v>79</v>
      </c>
      <c r="D20" s="70">
        <v>2500</v>
      </c>
      <c r="E20" s="50"/>
      <c r="F20" s="50"/>
      <c r="G20" s="50"/>
    </row>
    <row r="21" spans="2:7" ht="25.2" customHeight="1">
      <c r="B21" s="74"/>
      <c r="C21" s="69" t="s">
        <v>79</v>
      </c>
      <c r="D21" s="70">
        <v>3000</v>
      </c>
      <c r="E21" s="50"/>
      <c r="F21" s="50"/>
      <c r="G21" s="50"/>
    </row>
    <row r="22" spans="2:7" ht="25.2" customHeight="1">
      <c r="B22" s="74"/>
      <c r="C22" s="69" t="s">
        <v>79</v>
      </c>
      <c r="D22" s="70">
        <v>3500</v>
      </c>
      <c r="E22" s="50"/>
      <c r="F22" s="50"/>
      <c r="G22" s="50"/>
    </row>
    <row r="23" spans="2:7" ht="25.2" customHeight="1">
      <c r="B23" s="74"/>
      <c r="C23" s="69" t="s">
        <v>79</v>
      </c>
      <c r="D23" s="70">
        <v>4000</v>
      </c>
      <c r="E23" s="50"/>
      <c r="F23" s="50"/>
      <c r="G23" s="50"/>
    </row>
    <row r="24" spans="2:7" ht="25.2" customHeight="1">
      <c r="B24" s="74"/>
      <c r="C24" s="69" t="s">
        <v>79</v>
      </c>
      <c r="D24" s="70">
        <v>4500</v>
      </c>
      <c r="E24" s="50"/>
      <c r="F24" s="50"/>
      <c r="G24" s="50"/>
    </row>
    <row r="25" spans="2:7" ht="25.2" customHeight="1">
      <c r="B25" s="74"/>
      <c r="C25" s="69" t="s">
        <v>79</v>
      </c>
      <c r="D25" s="70">
        <v>5000</v>
      </c>
      <c r="E25" s="50"/>
      <c r="F25" s="50"/>
      <c r="G25" s="50"/>
    </row>
    <row r="26" spans="2:7" ht="25.2" customHeight="1">
      <c r="B26" s="74"/>
      <c r="C26" s="69" t="s">
        <v>79</v>
      </c>
      <c r="D26" s="70">
        <v>5500</v>
      </c>
      <c r="E26" s="50"/>
      <c r="F26" s="50"/>
      <c r="G26" s="50"/>
    </row>
    <row r="27" spans="2:7" ht="25.2" customHeight="1">
      <c r="B27" s="74"/>
      <c r="C27" s="69" t="s">
        <v>79</v>
      </c>
      <c r="D27" s="70">
        <v>6000</v>
      </c>
      <c r="E27" s="50"/>
      <c r="F27" s="50"/>
      <c r="G27" s="50"/>
    </row>
    <row r="28" spans="2:7" ht="25.2" customHeight="1">
      <c r="B28" s="74"/>
      <c r="C28" s="69" t="s">
        <v>79</v>
      </c>
      <c r="D28" s="70">
        <v>6500</v>
      </c>
      <c r="E28" s="50"/>
      <c r="F28" s="50"/>
      <c r="G28" s="50"/>
    </row>
    <row r="29" spans="2:7" ht="25.2" customHeight="1">
      <c r="B29" s="74"/>
      <c r="C29" s="69" t="s">
        <v>79</v>
      </c>
      <c r="D29" s="70">
        <v>7000</v>
      </c>
      <c r="E29" s="50"/>
      <c r="F29" s="50"/>
      <c r="G29" s="50"/>
    </row>
    <row r="30" spans="2:7" ht="25.2" customHeight="1">
      <c r="B30" s="74"/>
      <c r="C30" s="69" t="s">
        <v>79</v>
      </c>
      <c r="D30" s="70">
        <v>7500</v>
      </c>
      <c r="E30" s="50"/>
      <c r="F30" s="50"/>
      <c r="G30" s="50"/>
    </row>
    <row r="31" spans="2:7" ht="25.2" customHeight="1">
      <c r="B31" s="76"/>
      <c r="C31" s="69" t="s">
        <v>79</v>
      </c>
      <c r="D31" s="70">
        <v>8000</v>
      </c>
      <c r="E31" s="50"/>
      <c r="F31" s="50"/>
      <c r="G31" s="50"/>
    </row>
    <row r="32" spans="2:7" ht="25.2" customHeight="1">
      <c r="B32" s="76"/>
      <c r="C32" s="69" t="s">
        <v>79</v>
      </c>
      <c r="D32" s="70">
        <v>8500</v>
      </c>
      <c r="E32" s="50"/>
      <c r="F32" s="50"/>
      <c r="G32" s="50"/>
    </row>
    <row r="33" spans="2:7" ht="25.2" customHeight="1">
      <c r="B33" s="76"/>
      <c r="C33" s="69" t="s">
        <v>79</v>
      </c>
      <c r="D33" s="70">
        <v>9000</v>
      </c>
      <c r="E33" s="50"/>
      <c r="F33" s="50"/>
      <c r="G33" s="50"/>
    </row>
    <row r="34" spans="2:7" ht="25.2" customHeight="1">
      <c r="B34" s="76"/>
      <c r="C34" s="69" t="s">
        <v>79</v>
      </c>
      <c r="D34" s="70">
        <v>9500</v>
      </c>
      <c r="E34" s="50"/>
      <c r="F34" s="50"/>
      <c r="G34" s="50"/>
    </row>
    <row r="35" spans="2:7" ht="25.2" customHeight="1">
      <c r="B35" s="76"/>
      <c r="C35" s="69" t="s">
        <v>79</v>
      </c>
      <c r="D35" s="70">
        <v>10000</v>
      </c>
      <c r="E35" s="50"/>
      <c r="F35" s="50"/>
      <c r="G35" s="50"/>
    </row>
    <row r="36" spans="2:7" ht="25.2" customHeight="1" thickBot="1">
      <c r="B36" s="76"/>
      <c r="C36" s="71" t="s">
        <v>88</v>
      </c>
      <c r="D36" s="72"/>
      <c r="E36" s="51"/>
      <c r="F36" s="51"/>
      <c r="G36" s="51"/>
    </row>
    <row r="37" spans="2:7" ht="16.2" thickTop="1"/>
  </sheetData>
  <mergeCells count="2">
    <mergeCell ref="B2:C2"/>
    <mergeCell ref="B4:C4"/>
  </mergeCells>
  <pageMargins left="0.39370078740157483" right="0.27559055118110237" top="0.51181102362204722" bottom="0.39370078740157483" header="0.31496062992125984" footer="0.31496062992125984"/>
  <pageSetup paperSize="9" scale="53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5FF20-FFEA-42B7-A7C6-6F350FDB22B5}">
  <sheetPr>
    <tabColor rgb="FFFFFF00"/>
    <pageSetUpPr fitToPage="1"/>
  </sheetPr>
  <dimension ref="A1:U51"/>
  <sheetViews>
    <sheetView showGridLines="0" tabSelected="1" view="pageBreakPreview" zoomScale="80" zoomScaleNormal="55" zoomScaleSheetLayoutView="80" zoomScalePageLayoutView="70" workbookViewId="0">
      <selection activeCell="E16" sqref="E16"/>
    </sheetView>
  </sheetViews>
  <sheetFormatPr defaultColWidth="8.69921875" defaultRowHeight="15.6"/>
  <cols>
    <col min="1" max="1" width="5" style="56" customWidth="1"/>
    <col min="2" max="2" width="6.69921875" style="53" customWidth="1"/>
    <col min="3" max="3" width="77.796875" style="57" customWidth="1"/>
    <col min="4" max="4" width="28.19921875" style="58" bestFit="1" customWidth="1"/>
    <col min="5" max="5" width="24.59765625" style="56" customWidth="1"/>
    <col min="6" max="6" width="26.5" style="56" customWidth="1"/>
    <col min="7" max="7" width="5" style="79" customWidth="1"/>
    <col min="8" max="8" width="255.59765625" style="79" customWidth="1"/>
    <col min="9" max="9" width="18.19921875" style="56" customWidth="1"/>
    <col min="10" max="10" width="20.8984375" style="56" customWidth="1"/>
    <col min="11" max="16384" width="8.69921875" style="56"/>
  </cols>
  <sheetData>
    <row r="1" spans="1:10" ht="17.399999999999999">
      <c r="A1" s="58"/>
      <c r="B1" s="125"/>
      <c r="C1" s="126"/>
      <c r="E1" s="58"/>
      <c r="F1" s="127" t="s">
        <v>143</v>
      </c>
      <c r="G1" s="55"/>
    </row>
    <row r="2" spans="1:10" ht="24.6" customHeight="1">
      <c r="A2" s="58"/>
      <c r="B2" s="128" t="s">
        <v>111</v>
      </c>
      <c r="D2" s="129"/>
      <c r="E2" s="58"/>
      <c r="F2" s="58"/>
      <c r="G2" s="55"/>
    </row>
    <row r="3" spans="1:10" ht="15" customHeight="1">
      <c r="A3" s="58"/>
      <c r="B3" s="130"/>
      <c r="C3" s="130"/>
      <c r="E3" s="131"/>
      <c r="F3" s="131"/>
      <c r="G3" s="55"/>
    </row>
    <row r="4" spans="1:10" ht="53.25" customHeight="1">
      <c r="A4" s="58"/>
      <c r="B4" s="218" t="s">
        <v>157</v>
      </c>
      <c r="C4" s="218"/>
      <c r="D4" s="218"/>
      <c r="E4" s="218"/>
      <c r="F4" s="218"/>
      <c r="G4" s="55"/>
    </row>
    <row r="5" spans="1:10" ht="17.399999999999999">
      <c r="A5" s="58"/>
      <c r="B5" s="132"/>
      <c r="C5" s="132"/>
      <c r="D5" s="131"/>
      <c r="E5" s="131"/>
      <c r="F5" s="131"/>
      <c r="G5" s="55"/>
    </row>
    <row r="6" spans="1:10" ht="22.8">
      <c r="A6" s="58"/>
      <c r="B6" s="217" t="s">
        <v>162</v>
      </c>
      <c r="C6" s="217"/>
      <c r="D6" s="217"/>
      <c r="E6" s="217"/>
      <c r="F6" s="217"/>
      <c r="G6" s="55"/>
    </row>
    <row r="7" spans="1:10" ht="17.399999999999999">
      <c r="A7" s="58"/>
      <c r="B7" s="132"/>
      <c r="C7" s="132"/>
      <c r="D7" s="131"/>
      <c r="E7" s="131"/>
      <c r="F7" s="131"/>
      <c r="G7" s="55"/>
    </row>
    <row r="8" spans="1:10" ht="17.399999999999999">
      <c r="A8" s="58"/>
      <c r="B8" s="132"/>
      <c r="C8" s="132"/>
      <c r="E8" s="58"/>
      <c r="F8" s="58"/>
      <c r="G8" s="55"/>
    </row>
    <row r="9" spans="1:10" ht="16.2" thickBot="1">
      <c r="A9" s="58"/>
      <c r="B9" s="133"/>
      <c r="C9" s="54"/>
      <c r="D9" s="134" t="s">
        <v>97</v>
      </c>
      <c r="E9" s="58"/>
      <c r="F9" s="58"/>
      <c r="G9" s="55"/>
    </row>
    <row r="10" spans="1:10" ht="34.200000000000003" customHeight="1" thickBot="1">
      <c r="A10" s="58"/>
      <c r="B10" s="219" t="s">
        <v>155</v>
      </c>
      <c r="C10" s="220"/>
      <c r="D10" s="123">
        <f>IFERROR(E13*D13+(E19*D19+E25*D25*F25*6+E27*D27*F27*2+D28*E28*F28*4),"")</f>
        <v>0</v>
      </c>
      <c r="E10" s="58"/>
      <c r="F10" s="58"/>
      <c r="G10" s="55"/>
    </row>
    <row r="11" spans="1:10" ht="12.75" customHeight="1">
      <c r="A11" s="58"/>
      <c r="B11" s="133"/>
      <c r="C11" s="54"/>
      <c r="D11" s="55"/>
      <c r="E11" s="58"/>
      <c r="F11" s="58"/>
      <c r="G11" s="55"/>
      <c r="J11" s="78"/>
    </row>
    <row r="12" spans="1:10" ht="40.799999999999997" thickBot="1">
      <c r="A12" s="58"/>
      <c r="B12" s="133"/>
      <c r="D12" s="149" t="s">
        <v>159</v>
      </c>
      <c r="E12" s="135" t="s">
        <v>93</v>
      </c>
      <c r="F12" s="135" t="s">
        <v>92</v>
      </c>
      <c r="G12" s="134"/>
      <c r="H12" s="83"/>
      <c r="J12" s="78"/>
    </row>
    <row r="13" spans="1:10" ht="40.200000000000003" customHeight="1" thickBot="1">
      <c r="A13" s="136"/>
      <c r="B13" s="137" t="s">
        <v>124</v>
      </c>
      <c r="C13" s="138" t="s">
        <v>115</v>
      </c>
      <c r="D13" s="139">
        <f>D14*2+D15*2+D16*2</f>
        <v>0</v>
      </c>
      <c r="E13" s="140">
        <v>0.5</v>
      </c>
      <c r="F13" s="134"/>
      <c r="G13" s="136"/>
      <c r="H13" s="82"/>
      <c r="J13" s="84"/>
    </row>
    <row r="14" spans="1:10" ht="34.5" customHeight="1">
      <c r="A14" s="136"/>
      <c r="B14" s="141"/>
      <c r="C14" s="142" t="s">
        <v>133</v>
      </c>
      <c r="D14" s="203">
        <f>'2.Cr_Ceny_dostawy_urządzeń'!D6</f>
        <v>0</v>
      </c>
      <c r="E14" s="143"/>
      <c r="F14" s="134"/>
      <c r="G14" s="136"/>
      <c r="H14" s="82"/>
      <c r="J14" s="84"/>
    </row>
    <row r="15" spans="1:10" ht="34.5" customHeight="1">
      <c r="A15" s="136"/>
      <c r="B15" s="141"/>
      <c r="C15" s="144" t="s">
        <v>132</v>
      </c>
      <c r="D15" s="204">
        <f>'2.Cr_Ceny_dostawy_urządzeń'!D8</f>
        <v>0</v>
      </c>
      <c r="F15" s="134"/>
      <c r="G15" s="136"/>
      <c r="H15" s="82"/>
      <c r="J15" s="84"/>
    </row>
    <row r="16" spans="1:10" ht="34.5" customHeight="1" thickBot="1">
      <c r="A16" s="136"/>
      <c r="B16" s="141"/>
      <c r="C16" s="145" t="s">
        <v>131</v>
      </c>
      <c r="D16" s="205">
        <f>'2.Cr_Ceny_dostawy_urządzeń'!D10</f>
        <v>0</v>
      </c>
      <c r="E16" s="146"/>
      <c r="F16" s="134"/>
      <c r="G16" s="136"/>
      <c r="H16" s="82"/>
      <c r="J16" s="84"/>
    </row>
    <row r="17" spans="1:21" ht="12.75" customHeight="1">
      <c r="A17" s="136"/>
      <c r="B17" s="141"/>
      <c r="C17" s="63"/>
      <c r="D17" s="147"/>
      <c r="E17" s="148"/>
      <c r="F17" s="134"/>
      <c r="G17" s="136"/>
      <c r="H17" s="82"/>
      <c r="J17" s="84"/>
    </row>
    <row r="18" spans="1:21" s="62" customFormat="1" ht="52.5" customHeight="1" thickBot="1">
      <c r="A18" s="136"/>
      <c r="B18" s="136"/>
      <c r="C18" s="148"/>
      <c r="D18" s="149" t="s">
        <v>158</v>
      </c>
      <c r="E18" s="64"/>
      <c r="F18" s="150"/>
      <c r="G18" s="136"/>
      <c r="H18" s="82"/>
      <c r="I18" s="56"/>
      <c r="J18" s="84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</row>
    <row r="19" spans="1:21" s="62" customFormat="1" ht="40.200000000000003" customHeight="1" thickBot="1">
      <c r="A19" s="136"/>
      <c r="B19" s="137" t="s">
        <v>125</v>
      </c>
      <c r="C19" s="151" t="s">
        <v>126</v>
      </c>
      <c r="D19" s="139">
        <f>D20*2+D21*2+D22*2</f>
        <v>0</v>
      </c>
      <c r="E19" s="140">
        <v>0.2</v>
      </c>
      <c r="F19" s="150"/>
      <c r="G19" s="136"/>
      <c r="H19" s="82"/>
      <c r="I19" s="56"/>
      <c r="J19" s="84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</row>
    <row r="20" spans="1:21" s="62" customFormat="1" ht="33.75" customHeight="1">
      <c r="A20" s="136"/>
      <c r="B20" s="141"/>
      <c r="C20" s="142" t="s">
        <v>134</v>
      </c>
      <c r="D20" s="161">
        <f>'3.Cs_RS45T_GL-KT'!G4</f>
        <v>0</v>
      </c>
      <c r="E20" s="143"/>
      <c r="F20" s="150"/>
      <c r="G20" s="136"/>
      <c r="H20" s="82"/>
      <c r="I20" s="56"/>
      <c r="J20" s="84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</row>
    <row r="21" spans="1:21" s="62" customFormat="1" ht="33.75" customHeight="1">
      <c r="A21" s="136"/>
      <c r="B21" s="141"/>
      <c r="C21" s="144" t="s">
        <v>135</v>
      </c>
      <c r="D21" s="162">
        <f>'4.Cs_RS45T_Rop'!G4</f>
        <v>0</v>
      </c>
      <c r="E21" s="146"/>
      <c r="F21" s="150"/>
      <c r="G21" s="136"/>
      <c r="H21" s="82"/>
      <c r="I21" s="56"/>
      <c r="J21" s="84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</row>
    <row r="22" spans="1:21" s="62" customFormat="1" ht="33.75" customHeight="1" thickBot="1">
      <c r="A22" s="136"/>
      <c r="B22" s="141"/>
      <c r="C22" s="152" t="s">
        <v>166</v>
      </c>
      <c r="D22" s="163">
        <f>'5.Cs_RS_EH_10T'!G4</f>
        <v>0</v>
      </c>
      <c r="E22" s="146"/>
      <c r="F22" s="150"/>
      <c r="G22" s="136"/>
      <c r="H22" s="82"/>
      <c r="I22" s="56"/>
      <c r="J22" s="84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</row>
    <row r="23" spans="1:21" ht="12.75" customHeight="1">
      <c r="A23" s="136"/>
      <c r="B23" s="141"/>
      <c r="C23" s="146"/>
      <c r="D23" s="153"/>
      <c r="E23" s="146"/>
      <c r="F23" s="150"/>
      <c r="G23" s="136"/>
      <c r="H23" s="82"/>
      <c r="J23" s="84"/>
    </row>
    <row r="24" spans="1:21" s="62" customFormat="1" ht="29.4" thickBot="1">
      <c r="A24" s="136"/>
      <c r="B24" s="136"/>
      <c r="C24" s="63"/>
      <c r="D24" s="124"/>
      <c r="E24" s="64"/>
      <c r="F24" s="206" t="s">
        <v>165</v>
      </c>
      <c r="G24" s="136"/>
      <c r="H24" s="82"/>
      <c r="I24" s="56"/>
      <c r="J24" s="84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</row>
    <row r="25" spans="1:21" s="62" customFormat="1" ht="38.4" customHeight="1" thickBot="1">
      <c r="A25" s="136"/>
      <c r="B25" s="137" t="s">
        <v>160</v>
      </c>
      <c r="C25" s="138" t="s">
        <v>127</v>
      </c>
      <c r="D25" s="122"/>
      <c r="E25" s="154">
        <v>0.1</v>
      </c>
      <c r="F25" s="155">
        <v>2000</v>
      </c>
      <c r="G25" s="136"/>
      <c r="H25" s="82"/>
      <c r="I25" s="56"/>
      <c r="J25" s="84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</row>
    <row r="26" spans="1:21" s="62" customFormat="1" ht="40.200000000000003" customHeight="1" thickBot="1">
      <c r="A26" s="136"/>
      <c r="B26" s="136"/>
      <c r="C26" s="148"/>
      <c r="D26" s="124"/>
      <c r="E26" s="64"/>
      <c r="F26" s="206" t="s">
        <v>161</v>
      </c>
      <c r="G26" s="136"/>
      <c r="H26" s="82"/>
      <c r="I26" s="56"/>
      <c r="J26" s="84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</row>
    <row r="27" spans="1:21" ht="40.200000000000003" customHeight="1" thickBot="1">
      <c r="A27" s="136"/>
      <c r="B27" s="137" t="s">
        <v>152</v>
      </c>
      <c r="C27" s="151" t="s">
        <v>151</v>
      </c>
      <c r="D27" s="122"/>
      <c r="E27" s="154">
        <v>0.1</v>
      </c>
      <c r="F27" s="155">
        <v>100</v>
      </c>
      <c r="G27" s="136"/>
      <c r="H27" s="82"/>
      <c r="J27" s="84"/>
    </row>
    <row r="28" spans="1:21" ht="40.200000000000003" customHeight="1" thickBot="1">
      <c r="A28" s="136"/>
      <c r="B28" s="137" t="s">
        <v>153</v>
      </c>
      <c r="C28" s="151" t="s">
        <v>154</v>
      </c>
      <c r="D28" s="122"/>
      <c r="E28" s="154">
        <v>0.1</v>
      </c>
      <c r="F28" s="155">
        <v>100</v>
      </c>
      <c r="G28" s="136"/>
      <c r="H28" s="82"/>
      <c r="J28" s="84"/>
    </row>
    <row r="29" spans="1:21">
      <c r="A29" s="58"/>
      <c r="B29" s="136"/>
      <c r="C29" s="207" t="s">
        <v>164</v>
      </c>
      <c r="D29" s="136"/>
      <c r="E29" s="136"/>
      <c r="F29" s="134"/>
      <c r="G29" s="136"/>
      <c r="H29" s="82"/>
      <c r="J29" s="84"/>
    </row>
    <row r="30" spans="1:21">
      <c r="A30" s="58"/>
      <c r="B30" s="136"/>
      <c r="C30" s="207" t="s">
        <v>163</v>
      </c>
      <c r="D30" s="136"/>
      <c r="E30" s="136"/>
      <c r="F30" s="134"/>
      <c r="G30" s="136"/>
      <c r="H30" s="82"/>
      <c r="J30" s="84"/>
    </row>
    <row r="31" spans="1:21" ht="12.75" customHeight="1">
      <c r="A31" s="58"/>
      <c r="B31" s="136"/>
      <c r="C31" s="156"/>
      <c r="D31" s="136"/>
      <c r="E31" s="136"/>
      <c r="F31" s="134"/>
      <c r="G31" s="136"/>
      <c r="H31" s="82"/>
      <c r="J31" s="84"/>
    </row>
    <row r="32" spans="1:21" ht="25.2" customHeight="1">
      <c r="A32" s="58"/>
      <c r="B32" s="133"/>
      <c r="C32" s="54" t="s">
        <v>116</v>
      </c>
      <c r="D32" s="147"/>
      <c r="E32" s="147"/>
      <c r="F32" s="147"/>
      <c r="G32" s="85"/>
      <c r="H32" s="85"/>
    </row>
    <row r="33" spans="1:8" ht="16.95" customHeight="1" thickBot="1">
      <c r="A33" s="58"/>
      <c r="B33" s="133"/>
      <c r="D33" s="157" t="s">
        <v>96</v>
      </c>
      <c r="E33" s="147"/>
      <c r="F33" s="147"/>
      <c r="G33" s="85"/>
      <c r="H33" s="85"/>
    </row>
    <row r="34" spans="1:8" s="53" customFormat="1" ht="26.4" customHeight="1" thickBot="1">
      <c r="A34" s="133"/>
      <c r="B34" s="133"/>
      <c r="C34" s="158" t="s">
        <v>122</v>
      </c>
      <c r="D34" s="223"/>
      <c r="E34" s="224"/>
      <c r="F34" s="58"/>
      <c r="G34" s="55"/>
      <c r="H34" s="79"/>
    </row>
    <row r="35" spans="1:8" s="53" customFormat="1" ht="16.95" customHeight="1" thickBot="1">
      <c r="A35" s="133"/>
      <c r="B35" s="133"/>
      <c r="C35" s="159"/>
      <c r="D35" s="157" t="s">
        <v>94</v>
      </c>
      <c r="E35" s="157" t="s">
        <v>95</v>
      </c>
      <c r="F35" s="58"/>
      <c r="G35" s="55"/>
      <c r="H35" s="79"/>
    </row>
    <row r="36" spans="1:8" ht="25.2" customHeight="1" thickBot="1">
      <c r="A36" s="58"/>
      <c r="B36" s="133"/>
      <c r="C36" s="158" t="s">
        <v>118</v>
      </c>
      <c r="D36" s="120"/>
      <c r="E36" s="121"/>
      <c r="F36" s="147"/>
      <c r="G36" s="85"/>
      <c r="H36" s="85"/>
    </row>
    <row r="37" spans="1:8" ht="16.95" customHeight="1" thickBot="1">
      <c r="A37" s="58"/>
      <c r="B37" s="133"/>
      <c r="C37" s="159"/>
      <c r="D37" s="157" t="s">
        <v>94</v>
      </c>
      <c r="E37" s="157" t="s">
        <v>95</v>
      </c>
      <c r="F37" s="147"/>
      <c r="G37" s="85"/>
      <c r="H37" s="85"/>
    </row>
    <row r="38" spans="1:8" ht="25.2" customHeight="1" thickBot="1">
      <c r="A38" s="58"/>
      <c r="B38" s="133"/>
      <c r="C38" s="158" t="s">
        <v>117</v>
      </c>
      <c r="D38" s="120"/>
      <c r="E38" s="121"/>
      <c r="F38" s="147"/>
      <c r="G38" s="85"/>
      <c r="H38" s="85"/>
    </row>
    <row r="39" spans="1:8">
      <c r="A39" s="58"/>
      <c r="B39" s="133"/>
      <c r="E39" s="58"/>
      <c r="F39" s="58"/>
      <c r="G39" s="55"/>
    </row>
    <row r="40" spans="1:8" ht="16.95" customHeight="1" thickBot="1">
      <c r="A40" s="58"/>
      <c r="B40" s="133"/>
      <c r="D40" s="157" t="s">
        <v>96</v>
      </c>
      <c r="E40" s="147"/>
      <c r="F40" s="147"/>
      <c r="G40" s="85"/>
      <c r="H40" s="85"/>
    </row>
    <row r="41" spans="1:8" s="53" customFormat="1" ht="26.4" customHeight="1" thickBot="1">
      <c r="A41" s="133"/>
      <c r="B41" s="133"/>
      <c r="C41" s="158" t="s">
        <v>123</v>
      </c>
      <c r="D41" s="223"/>
      <c r="E41" s="224"/>
      <c r="F41" s="58"/>
      <c r="G41" s="55"/>
      <c r="H41" s="79"/>
    </row>
    <row r="42" spans="1:8" s="53" customFormat="1" ht="16.95" customHeight="1" thickBot="1">
      <c r="A42" s="133"/>
      <c r="B42" s="133"/>
      <c r="C42" s="159"/>
      <c r="D42" s="157" t="s">
        <v>94</v>
      </c>
      <c r="E42" s="157" t="s">
        <v>95</v>
      </c>
      <c r="F42" s="58"/>
      <c r="G42" s="55"/>
      <c r="H42" s="79"/>
    </row>
    <row r="43" spans="1:8" ht="25.2" customHeight="1" thickBot="1">
      <c r="A43" s="58"/>
      <c r="B43" s="133"/>
      <c r="C43" s="158" t="s">
        <v>119</v>
      </c>
      <c r="D43" s="120"/>
      <c r="E43" s="121"/>
      <c r="F43" s="147"/>
      <c r="G43" s="85"/>
      <c r="H43" s="85"/>
    </row>
    <row r="44" spans="1:8" ht="16.95" customHeight="1" thickBot="1">
      <c r="A44" s="58"/>
      <c r="B44" s="133"/>
      <c r="C44" s="159"/>
      <c r="D44" s="157" t="s">
        <v>94</v>
      </c>
      <c r="E44" s="157" t="s">
        <v>95</v>
      </c>
      <c r="F44" s="147"/>
      <c r="G44" s="85"/>
      <c r="H44" s="85"/>
    </row>
    <row r="45" spans="1:8" ht="25.2" customHeight="1" thickBot="1">
      <c r="A45" s="58"/>
      <c r="B45" s="133"/>
      <c r="C45" s="158" t="s">
        <v>120</v>
      </c>
      <c r="D45" s="120"/>
      <c r="E45" s="121"/>
      <c r="F45" s="147"/>
      <c r="G45" s="85"/>
      <c r="H45" s="85"/>
    </row>
    <row r="46" spans="1:8">
      <c r="A46" s="58"/>
      <c r="B46" s="133"/>
      <c r="E46" s="58"/>
      <c r="F46" s="58"/>
      <c r="G46" s="55"/>
    </row>
    <row r="47" spans="1:8">
      <c r="A47" s="58"/>
      <c r="B47" s="133"/>
      <c r="E47" s="58"/>
      <c r="F47" s="58"/>
      <c r="G47" s="55"/>
    </row>
    <row r="48" spans="1:8" ht="40.5" customHeight="1">
      <c r="A48" s="58"/>
      <c r="B48" s="133"/>
      <c r="E48" s="221" t="s">
        <v>121</v>
      </c>
      <c r="F48" s="221"/>
      <c r="G48" s="55"/>
    </row>
    <row r="49" spans="1:7">
      <c r="A49" s="58"/>
      <c r="B49" s="133"/>
      <c r="D49" s="160"/>
      <c r="E49" s="222" t="s">
        <v>110</v>
      </c>
      <c r="F49" s="222"/>
      <c r="G49" s="55"/>
    </row>
    <row r="50" spans="1:7">
      <c r="A50" s="58"/>
      <c r="B50" s="133"/>
      <c r="E50" s="58"/>
      <c r="F50" s="58"/>
      <c r="G50" s="55"/>
    </row>
    <row r="51" spans="1:7">
      <c r="A51" s="58"/>
      <c r="B51" s="133"/>
      <c r="E51" s="58"/>
      <c r="F51" s="58"/>
      <c r="G51" s="55"/>
    </row>
  </sheetData>
  <mergeCells count="7">
    <mergeCell ref="B6:F6"/>
    <mergeCell ref="B4:F4"/>
    <mergeCell ref="B10:C10"/>
    <mergeCell ref="E48:F48"/>
    <mergeCell ref="E49:F49"/>
    <mergeCell ref="D34:E34"/>
    <mergeCell ref="D41:E41"/>
  </mergeCells>
  <pageMargins left="0.23622047244094491" right="3.937007874015748E-2" top="0.74803149606299213" bottom="0.74803149606299213" header="0.31496062992125984" footer="0.31496062992125984"/>
  <pageSetup paperSize="9" scale="55" orientation="portrait" r:id="rId1"/>
  <ignoredErrors>
    <ignoredError sqref="D20:D22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AECBD-4865-49F2-8712-B56918AA6DF3}">
  <sheetPr>
    <pageSetUpPr fitToPage="1"/>
  </sheetPr>
  <dimension ref="B1:U18"/>
  <sheetViews>
    <sheetView showGridLines="0" view="pageBreakPreview" topLeftCell="C5" zoomScaleNormal="55" zoomScaleSheetLayoutView="100" zoomScalePageLayoutView="70" workbookViewId="0">
      <selection activeCell="F5" sqref="F5"/>
    </sheetView>
  </sheetViews>
  <sheetFormatPr defaultColWidth="8.69921875" defaultRowHeight="15"/>
  <cols>
    <col min="1" max="1" width="3.3984375" style="56" customWidth="1"/>
    <col min="2" max="2" width="5" style="56" customWidth="1"/>
    <col min="3" max="3" width="75.5" style="57" customWidth="1"/>
    <col min="4" max="4" width="27.69921875" style="58" customWidth="1"/>
    <col min="5" max="6" width="27.69921875" style="56" customWidth="1"/>
    <col min="7" max="7" width="5" style="79" customWidth="1"/>
    <col min="8" max="8" width="255.59765625" style="79" customWidth="1"/>
    <col min="9" max="9" width="18.19921875" style="56" customWidth="1"/>
    <col min="10" max="10" width="20.8984375" style="56" customWidth="1"/>
    <col min="11" max="16384" width="8.69921875" style="56"/>
  </cols>
  <sheetData>
    <row r="1" spans="2:10" ht="17.399999999999999">
      <c r="B1" s="58"/>
      <c r="C1" s="126"/>
      <c r="E1" s="58"/>
      <c r="F1" s="127" t="s">
        <v>144</v>
      </c>
      <c r="G1" s="55"/>
    </row>
    <row r="2" spans="2:10" ht="17.399999999999999">
      <c r="B2" s="58"/>
      <c r="C2" s="132"/>
      <c r="D2" s="131"/>
      <c r="E2" s="131"/>
      <c r="F2" s="131"/>
      <c r="G2" s="55"/>
    </row>
    <row r="3" spans="2:10" ht="17.399999999999999">
      <c r="B3" s="58"/>
      <c r="C3" s="132"/>
      <c r="E3" s="58"/>
      <c r="F3" s="58"/>
      <c r="G3" s="55"/>
    </row>
    <row r="4" spans="2:10" ht="18" thickBot="1">
      <c r="B4" s="58"/>
      <c r="C4" s="202" t="s">
        <v>138</v>
      </c>
      <c r="D4" s="55"/>
      <c r="E4" s="58"/>
      <c r="F4" s="58"/>
      <c r="G4" s="55"/>
      <c r="J4" s="78"/>
    </row>
    <row r="5" spans="2:10" ht="133.19999999999999" customHeight="1" thickBot="1">
      <c r="B5" s="212" t="s">
        <v>74</v>
      </c>
      <c r="C5" s="208"/>
      <c r="D5" s="200" t="s">
        <v>167</v>
      </c>
      <c r="E5" s="201" t="s">
        <v>168</v>
      </c>
      <c r="F5" s="201" t="s">
        <v>169</v>
      </c>
      <c r="G5" s="134"/>
      <c r="H5" s="83"/>
      <c r="J5" s="78"/>
    </row>
    <row r="6" spans="2:10" ht="34.5" customHeight="1">
      <c r="B6" s="213" t="s">
        <v>75</v>
      </c>
      <c r="C6" s="209" t="s">
        <v>136</v>
      </c>
      <c r="D6" s="225"/>
      <c r="E6" s="225"/>
      <c r="F6" s="225"/>
      <c r="G6" s="136"/>
      <c r="H6" s="82"/>
      <c r="J6" s="84"/>
    </row>
    <row r="7" spans="2:10" ht="34.5" customHeight="1">
      <c r="B7" s="213" t="s">
        <v>76</v>
      </c>
      <c r="C7" s="210" t="s">
        <v>137</v>
      </c>
      <c r="D7" s="226"/>
      <c r="E7" s="226"/>
      <c r="F7" s="226"/>
      <c r="G7" s="136"/>
      <c r="H7" s="82"/>
      <c r="J7" s="84"/>
    </row>
    <row r="8" spans="2:10" ht="34.5" customHeight="1">
      <c r="B8" s="213" t="s">
        <v>77</v>
      </c>
      <c r="C8" s="210" t="s">
        <v>139</v>
      </c>
      <c r="D8" s="227"/>
      <c r="E8" s="227"/>
      <c r="F8" s="227"/>
      <c r="G8" s="136"/>
      <c r="H8" s="82"/>
      <c r="J8" s="84"/>
    </row>
    <row r="9" spans="2:10" ht="34.5" customHeight="1">
      <c r="B9" s="213" t="s">
        <v>112</v>
      </c>
      <c r="C9" s="210" t="s">
        <v>140</v>
      </c>
      <c r="D9" s="228"/>
      <c r="E9" s="228"/>
      <c r="F9" s="228"/>
      <c r="G9" s="136"/>
      <c r="H9" s="82"/>
      <c r="J9" s="84"/>
    </row>
    <row r="10" spans="2:10" ht="34.5" customHeight="1" thickBot="1">
      <c r="B10" s="213" t="s">
        <v>113</v>
      </c>
      <c r="C10" s="211" t="s">
        <v>141</v>
      </c>
      <c r="D10" s="227"/>
      <c r="E10" s="230"/>
      <c r="F10" s="227"/>
      <c r="G10" s="136"/>
      <c r="H10" s="82"/>
      <c r="J10" s="84"/>
    </row>
    <row r="11" spans="2:10" ht="34.5" customHeight="1" thickBot="1">
      <c r="B11" s="213" t="s">
        <v>114</v>
      </c>
      <c r="C11" s="211" t="s">
        <v>142</v>
      </c>
      <c r="D11" s="229"/>
      <c r="E11" s="231"/>
      <c r="F11" s="229"/>
      <c r="G11" s="136"/>
      <c r="H11" s="82"/>
      <c r="J11" s="84"/>
    </row>
    <row r="12" spans="2:10" ht="12.75" customHeight="1">
      <c r="B12" s="136"/>
      <c r="C12" s="63"/>
      <c r="D12" s="147"/>
      <c r="E12" s="148"/>
      <c r="F12" s="134"/>
      <c r="G12" s="136"/>
      <c r="H12" s="82"/>
      <c r="J12" s="84"/>
    </row>
    <row r="13" spans="2:10" ht="12.75" customHeight="1">
      <c r="B13" s="58"/>
      <c r="C13" s="156"/>
      <c r="D13" s="136"/>
      <c r="E13" s="136"/>
      <c r="F13" s="134"/>
      <c r="G13" s="136"/>
      <c r="H13" s="82"/>
      <c r="J13" s="84"/>
    </row>
    <row r="14" spans="2:10">
      <c r="B14" s="58"/>
      <c r="E14" s="58"/>
      <c r="F14" s="58"/>
      <c r="G14" s="55"/>
    </row>
    <row r="15" spans="2:10" ht="40.5" customHeight="1">
      <c r="B15" s="58"/>
      <c r="E15" s="221" t="s">
        <v>121</v>
      </c>
      <c r="F15" s="221"/>
      <c r="G15" s="55"/>
    </row>
    <row r="16" spans="2:10" ht="15.6">
      <c r="B16" s="58"/>
      <c r="D16" s="160"/>
      <c r="E16" s="222" t="s">
        <v>110</v>
      </c>
      <c r="F16" s="222"/>
      <c r="G16" s="55"/>
    </row>
    <row r="17" spans="2:21" s="79" customFormat="1">
      <c r="B17" s="58"/>
      <c r="C17" s="57"/>
      <c r="D17" s="58"/>
      <c r="E17" s="58"/>
      <c r="F17" s="58"/>
      <c r="G17" s="55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</row>
    <row r="18" spans="2:21" s="79" customFormat="1">
      <c r="B18" s="58"/>
      <c r="C18" s="57"/>
      <c r="D18" s="58"/>
      <c r="E18" s="58"/>
      <c r="F18" s="58"/>
      <c r="G18" s="55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</row>
  </sheetData>
  <mergeCells count="11">
    <mergeCell ref="E16:F16"/>
    <mergeCell ref="D6:D7"/>
    <mergeCell ref="E6:E7"/>
    <mergeCell ref="F6:F7"/>
    <mergeCell ref="D8:D9"/>
    <mergeCell ref="D10:D11"/>
    <mergeCell ref="F10:F11"/>
    <mergeCell ref="F8:F9"/>
    <mergeCell ref="E10:E11"/>
    <mergeCell ref="E8:E9"/>
    <mergeCell ref="E15:F15"/>
  </mergeCells>
  <phoneticPr fontId="51" type="noConversion"/>
  <pageMargins left="0.23622047244094491" right="3.937007874015748E-2" top="0.74803149606299213" bottom="0.74803149606299213" header="0.31496062992125984" footer="0.31496062992125984"/>
  <pageSetup paperSize="9" scale="5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E4CFE-9767-4C5C-A50D-0D180193C14C}">
  <sheetPr>
    <pageSetUpPr fitToPage="1"/>
  </sheetPr>
  <dimension ref="A2:J28"/>
  <sheetViews>
    <sheetView view="pageBreakPreview" zoomScale="50" zoomScaleNormal="40" zoomScaleSheetLayoutView="50" zoomScalePageLayoutView="10" workbookViewId="0">
      <selection activeCell="C2" sqref="C2"/>
    </sheetView>
  </sheetViews>
  <sheetFormatPr defaultColWidth="8.69921875" defaultRowHeight="15.6"/>
  <cols>
    <col min="1" max="1" width="6.8984375" style="56" customWidth="1"/>
    <col min="2" max="2" width="6.69921875" style="53" customWidth="1"/>
    <col min="3" max="3" width="77.19921875" style="57" customWidth="1"/>
    <col min="4" max="4" width="20.5" style="58" customWidth="1"/>
    <col min="5" max="5" width="21.69921875" style="56" customWidth="1"/>
    <col min="6" max="6" width="22.3984375" style="56" customWidth="1"/>
    <col min="7" max="7" width="21.3984375" style="79" customWidth="1"/>
    <col min="8" max="8" width="139.69921875" style="79" customWidth="1"/>
    <col min="9" max="9" width="1.8984375" style="56" customWidth="1"/>
    <col min="10" max="10" width="7.8984375" style="56" customWidth="1"/>
    <col min="11" max="16384" width="8.69921875" style="56"/>
  </cols>
  <sheetData>
    <row r="2" spans="1:10" ht="28.95" customHeight="1" thickBot="1">
      <c r="A2" s="166"/>
      <c r="B2" s="167"/>
      <c r="C2" s="168" t="s">
        <v>170</v>
      </c>
      <c r="D2" s="169"/>
      <c r="E2" s="166"/>
      <c r="F2" s="166"/>
      <c r="G2" s="170"/>
      <c r="H2" s="101" t="s">
        <v>145</v>
      </c>
      <c r="J2" s="84"/>
    </row>
    <row r="3" spans="1:10" ht="99.6" customHeight="1" thickBot="1">
      <c r="A3" s="166"/>
      <c r="B3" s="171" t="s">
        <v>71</v>
      </c>
      <c r="C3" s="172"/>
      <c r="D3" s="173" t="s">
        <v>100</v>
      </c>
      <c r="E3" s="174" t="s">
        <v>101</v>
      </c>
      <c r="F3" s="175" t="s">
        <v>103</v>
      </c>
      <c r="G3" s="176" t="s">
        <v>84</v>
      </c>
      <c r="H3" s="177" t="s">
        <v>156</v>
      </c>
      <c r="J3" s="178"/>
    </row>
    <row r="4" spans="1:10" ht="76.95" customHeight="1">
      <c r="A4" s="166"/>
      <c r="B4" s="179" t="s">
        <v>74</v>
      </c>
      <c r="C4" s="180" t="s">
        <v>104</v>
      </c>
      <c r="D4" s="181">
        <f>SUM(D5:D20)</f>
        <v>0</v>
      </c>
      <c r="E4" s="181">
        <f>SUM(E5:E20)</f>
        <v>0</v>
      </c>
      <c r="F4" s="182">
        <f>SUM(F5:F20)</f>
        <v>0</v>
      </c>
      <c r="G4" s="183">
        <f>SUM(G5:G20)</f>
        <v>0</v>
      </c>
      <c r="H4" s="184"/>
      <c r="J4" s="82"/>
    </row>
    <row r="5" spans="1:10" ht="120" customHeight="1">
      <c r="A5" s="166"/>
      <c r="B5" s="185" t="s">
        <v>75</v>
      </c>
      <c r="C5" s="164" t="s">
        <v>129</v>
      </c>
      <c r="D5" s="102"/>
      <c r="E5" s="102"/>
      <c r="F5" s="103"/>
      <c r="G5" s="186">
        <f>SUM(D5:F5)</f>
        <v>0</v>
      </c>
      <c r="H5" s="118"/>
    </row>
    <row r="6" spans="1:10" ht="120" customHeight="1">
      <c r="A6" s="166"/>
      <c r="B6" s="185" t="s">
        <v>76</v>
      </c>
      <c r="C6" s="164" t="s">
        <v>128</v>
      </c>
      <c r="D6" s="102"/>
      <c r="E6" s="102"/>
      <c r="F6" s="103"/>
      <c r="G6" s="186">
        <f t="shared" ref="G6:G20" si="0">SUM(D6:F6)</f>
        <v>0</v>
      </c>
      <c r="H6" s="118"/>
    </row>
    <row r="7" spans="1:10" ht="120" customHeight="1">
      <c r="A7" s="166"/>
      <c r="B7" s="185" t="s">
        <v>77</v>
      </c>
      <c r="C7" s="164" t="s">
        <v>128</v>
      </c>
      <c r="D7" s="102"/>
      <c r="E7" s="102"/>
      <c r="F7" s="103"/>
      <c r="G7" s="186">
        <f t="shared" si="0"/>
        <v>0</v>
      </c>
      <c r="H7" s="118"/>
    </row>
    <row r="8" spans="1:10" ht="120" customHeight="1">
      <c r="A8" s="166"/>
      <c r="B8" s="185" t="s">
        <v>112</v>
      </c>
      <c r="C8" s="164" t="s">
        <v>128</v>
      </c>
      <c r="D8" s="102"/>
      <c r="E8" s="102"/>
      <c r="F8" s="103"/>
      <c r="G8" s="186">
        <f t="shared" si="0"/>
        <v>0</v>
      </c>
      <c r="H8" s="118"/>
    </row>
    <row r="9" spans="1:10" ht="120" customHeight="1">
      <c r="A9" s="166"/>
      <c r="B9" s="185" t="s">
        <v>113</v>
      </c>
      <c r="C9" s="164" t="s">
        <v>128</v>
      </c>
      <c r="D9" s="102"/>
      <c r="E9" s="102"/>
      <c r="F9" s="103"/>
      <c r="G9" s="186">
        <f t="shared" si="0"/>
        <v>0</v>
      </c>
      <c r="H9" s="118"/>
    </row>
    <row r="10" spans="1:10" ht="120" customHeight="1">
      <c r="A10" s="166"/>
      <c r="B10" s="185" t="s">
        <v>114</v>
      </c>
      <c r="C10" s="164" t="s">
        <v>128</v>
      </c>
      <c r="D10" s="102"/>
      <c r="E10" s="102"/>
      <c r="F10" s="103"/>
      <c r="G10" s="187">
        <f t="shared" si="0"/>
        <v>0</v>
      </c>
      <c r="H10" s="118"/>
    </row>
    <row r="11" spans="1:10" ht="133.19999999999999" customHeight="1">
      <c r="A11" s="166"/>
      <c r="B11" s="188"/>
      <c r="C11" s="189"/>
      <c r="D11" s="190"/>
      <c r="E11" s="190"/>
      <c r="F11" s="190"/>
      <c r="G11" s="191"/>
      <c r="H11" s="192" t="s">
        <v>109</v>
      </c>
    </row>
    <row r="12" spans="1:10" ht="30" customHeight="1">
      <c r="A12" s="166"/>
      <c r="B12" s="188"/>
      <c r="C12" s="189"/>
      <c r="D12" s="190"/>
      <c r="E12" s="190"/>
      <c r="F12" s="190"/>
      <c r="G12" s="191"/>
      <c r="H12" s="193" t="s">
        <v>110</v>
      </c>
    </row>
    <row r="13" spans="1:10" ht="28.95" customHeight="1">
      <c r="A13" s="166"/>
      <c r="B13" s="167"/>
      <c r="C13" s="194"/>
      <c r="D13" s="169"/>
      <c r="E13" s="166"/>
      <c r="F13" s="166"/>
      <c r="G13" s="170"/>
      <c r="H13" s="195" t="s">
        <v>146</v>
      </c>
      <c r="J13" s="84"/>
    </row>
    <row r="14" spans="1:10" ht="120" customHeight="1">
      <c r="A14" s="166"/>
      <c r="B14" s="196"/>
      <c r="C14" s="164" t="s">
        <v>128</v>
      </c>
      <c r="D14" s="102"/>
      <c r="E14" s="102"/>
      <c r="F14" s="103"/>
      <c r="G14" s="186">
        <f t="shared" si="0"/>
        <v>0</v>
      </c>
      <c r="H14" s="118"/>
    </row>
    <row r="15" spans="1:10" ht="120" customHeight="1">
      <c r="A15" s="166"/>
      <c r="B15" s="196"/>
      <c r="C15" s="164" t="s">
        <v>128</v>
      </c>
      <c r="D15" s="102"/>
      <c r="E15" s="102"/>
      <c r="F15" s="103"/>
      <c r="G15" s="186">
        <f t="shared" si="0"/>
        <v>0</v>
      </c>
      <c r="H15" s="118"/>
    </row>
    <row r="16" spans="1:10" ht="120" customHeight="1">
      <c r="A16" s="166"/>
      <c r="B16" s="196"/>
      <c r="C16" s="164" t="s">
        <v>128</v>
      </c>
      <c r="D16" s="102"/>
      <c r="E16" s="102"/>
      <c r="F16" s="103"/>
      <c r="G16" s="186">
        <f t="shared" si="0"/>
        <v>0</v>
      </c>
      <c r="H16" s="118"/>
    </row>
    <row r="17" spans="1:8" ht="120" customHeight="1">
      <c r="A17" s="166"/>
      <c r="B17" s="196"/>
      <c r="C17" s="164" t="s">
        <v>128</v>
      </c>
      <c r="D17" s="102"/>
      <c r="E17" s="102"/>
      <c r="F17" s="103"/>
      <c r="G17" s="186">
        <f t="shared" si="0"/>
        <v>0</v>
      </c>
      <c r="H17" s="118"/>
    </row>
    <row r="18" spans="1:8" ht="120" customHeight="1">
      <c r="A18" s="166"/>
      <c r="B18" s="196"/>
      <c r="C18" s="164" t="s">
        <v>128</v>
      </c>
      <c r="D18" s="102"/>
      <c r="E18" s="102"/>
      <c r="F18" s="103"/>
      <c r="G18" s="186">
        <f t="shared" si="0"/>
        <v>0</v>
      </c>
      <c r="H18" s="118"/>
    </row>
    <row r="19" spans="1:8" ht="120" customHeight="1">
      <c r="A19" s="166"/>
      <c r="B19" s="196"/>
      <c r="C19" s="164" t="s">
        <v>128</v>
      </c>
      <c r="D19" s="102"/>
      <c r="E19" s="102"/>
      <c r="F19" s="103"/>
      <c r="G19" s="186">
        <f>SUM(D19:F19)</f>
        <v>0</v>
      </c>
      <c r="H19" s="118"/>
    </row>
    <row r="20" spans="1:8" ht="120" customHeight="1" thickBot="1">
      <c r="A20" s="166"/>
      <c r="B20" s="197"/>
      <c r="C20" s="165" t="s">
        <v>130</v>
      </c>
      <c r="D20" s="104"/>
      <c r="E20" s="104"/>
      <c r="F20" s="105"/>
      <c r="G20" s="198">
        <f t="shared" si="0"/>
        <v>0</v>
      </c>
      <c r="H20" s="119"/>
    </row>
    <row r="21" spans="1:8" ht="25.2" customHeight="1">
      <c r="D21" s="147"/>
      <c r="E21" s="147"/>
      <c r="F21" s="147"/>
      <c r="G21" s="85"/>
      <c r="H21" s="85"/>
    </row>
    <row r="22" spans="1:8" s="53" customFormat="1">
      <c r="C22" s="57"/>
      <c r="D22" s="58"/>
      <c r="E22" s="56"/>
      <c r="F22" s="56"/>
      <c r="G22" s="79"/>
      <c r="H22" s="79"/>
    </row>
    <row r="26" spans="1:8">
      <c r="H26" s="56"/>
    </row>
    <row r="27" spans="1:8" ht="25.2">
      <c r="H27" s="199" t="s">
        <v>109</v>
      </c>
    </row>
    <row r="28" spans="1:8" ht="25.2">
      <c r="H28" s="199" t="s">
        <v>110</v>
      </c>
    </row>
  </sheetData>
  <pageMargins left="0.25" right="0.25" top="0.75" bottom="0.75" header="0.3" footer="0.3"/>
  <pageSetup paperSize="9" scale="41" fitToHeight="0" orientation="landscape" r:id="rId1"/>
  <rowBreaks count="1" manualBreakCount="1">
    <brk id="12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0E7AA-0DFE-4DE1-BBD2-F83A862BFD90}">
  <sheetPr>
    <pageSetUpPr fitToPage="1"/>
  </sheetPr>
  <dimension ref="A2:J28"/>
  <sheetViews>
    <sheetView view="pageBreakPreview" topLeftCell="C1" zoomScale="50" zoomScaleNormal="40" zoomScaleSheetLayoutView="50" zoomScalePageLayoutView="10" workbookViewId="0">
      <selection activeCell="C2" sqref="C2"/>
    </sheetView>
  </sheetViews>
  <sheetFormatPr defaultColWidth="8.69921875" defaultRowHeight="15.6"/>
  <cols>
    <col min="1" max="1" width="6.8984375" style="56" customWidth="1"/>
    <col min="2" max="2" width="6.69921875" style="53" customWidth="1"/>
    <col min="3" max="3" width="77.19921875" style="57" customWidth="1"/>
    <col min="4" max="4" width="20.5" style="58" customWidth="1"/>
    <col min="5" max="5" width="21.69921875" style="56" customWidth="1"/>
    <col min="6" max="6" width="22.3984375" style="56" customWidth="1"/>
    <col min="7" max="7" width="21.3984375" style="79" customWidth="1"/>
    <col min="8" max="8" width="139.69921875" style="79" customWidth="1"/>
    <col min="9" max="9" width="1.8984375" style="56" customWidth="1"/>
    <col min="10" max="10" width="7.8984375" style="56" customWidth="1"/>
    <col min="11" max="16384" width="8.69921875" style="56"/>
  </cols>
  <sheetData>
    <row r="2" spans="1:10" ht="28.95" customHeight="1" thickBot="1">
      <c r="A2" s="166"/>
      <c r="B2" s="167"/>
      <c r="C2" s="168" t="s">
        <v>171</v>
      </c>
      <c r="D2" s="169"/>
      <c r="E2" s="166"/>
      <c r="F2" s="166"/>
      <c r="G2" s="170"/>
      <c r="H2" s="101" t="s">
        <v>147</v>
      </c>
      <c r="J2" s="84"/>
    </row>
    <row r="3" spans="1:10" ht="99.6" customHeight="1" thickBot="1">
      <c r="A3" s="166"/>
      <c r="B3" s="171" t="s">
        <v>71</v>
      </c>
      <c r="C3" s="172"/>
      <c r="D3" s="173" t="s">
        <v>100</v>
      </c>
      <c r="E3" s="174" t="s">
        <v>101</v>
      </c>
      <c r="F3" s="175" t="s">
        <v>103</v>
      </c>
      <c r="G3" s="176" t="s">
        <v>84</v>
      </c>
      <c r="H3" s="177" t="s">
        <v>156</v>
      </c>
      <c r="J3" s="178"/>
    </row>
    <row r="4" spans="1:10" ht="76.95" customHeight="1">
      <c r="A4" s="166"/>
      <c r="B4" s="179" t="s">
        <v>74</v>
      </c>
      <c r="C4" s="180" t="s">
        <v>104</v>
      </c>
      <c r="D4" s="181">
        <f>SUM(D5:D20)</f>
        <v>0</v>
      </c>
      <c r="E4" s="181">
        <f>SUM(E5:E20)</f>
        <v>0</v>
      </c>
      <c r="F4" s="182">
        <f>SUM(F5:F20)</f>
        <v>0</v>
      </c>
      <c r="G4" s="183">
        <f>SUM(G5:G20)</f>
        <v>0</v>
      </c>
      <c r="H4" s="184"/>
      <c r="J4" s="82"/>
    </row>
    <row r="5" spans="1:10" ht="120" customHeight="1">
      <c r="A5" s="166"/>
      <c r="B5" s="185" t="s">
        <v>75</v>
      </c>
      <c r="C5" s="164" t="s">
        <v>129</v>
      </c>
      <c r="D5" s="102"/>
      <c r="E5" s="102"/>
      <c r="F5" s="103"/>
      <c r="G5" s="186">
        <f>SUM(D5:F5)</f>
        <v>0</v>
      </c>
      <c r="H5" s="118"/>
    </row>
    <row r="6" spans="1:10" ht="120" customHeight="1">
      <c r="A6" s="166"/>
      <c r="B6" s="185" t="s">
        <v>76</v>
      </c>
      <c r="C6" s="164" t="s">
        <v>128</v>
      </c>
      <c r="D6" s="102"/>
      <c r="E6" s="102"/>
      <c r="F6" s="103"/>
      <c r="G6" s="186">
        <f t="shared" ref="G6:G20" si="0">SUM(D6:F6)</f>
        <v>0</v>
      </c>
      <c r="H6" s="118"/>
    </row>
    <row r="7" spans="1:10" ht="120" customHeight="1">
      <c r="A7" s="166"/>
      <c r="B7" s="185" t="s">
        <v>77</v>
      </c>
      <c r="C7" s="164" t="s">
        <v>128</v>
      </c>
      <c r="D7" s="102"/>
      <c r="E7" s="102"/>
      <c r="F7" s="103"/>
      <c r="G7" s="186">
        <f t="shared" si="0"/>
        <v>0</v>
      </c>
      <c r="H7" s="118"/>
    </row>
    <row r="8" spans="1:10" ht="120" customHeight="1">
      <c r="A8" s="166"/>
      <c r="B8" s="185" t="s">
        <v>112</v>
      </c>
      <c r="C8" s="164" t="s">
        <v>128</v>
      </c>
      <c r="D8" s="102"/>
      <c r="E8" s="102"/>
      <c r="F8" s="103"/>
      <c r="G8" s="186">
        <f t="shared" si="0"/>
        <v>0</v>
      </c>
      <c r="H8" s="118"/>
    </row>
    <row r="9" spans="1:10" ht="120" customHeight="1">
      <c r="A9" s="166"/>
      <c r="B9" s="185" t="s">
        <v>113</v>
      </c>
      <c r="C9" s="164" t="s">
        <v>128</v>
      </c>
      <c r="D9" s="102"/>
      <c r="E9" s="102"/>
      <c r="F9" s="103"/>
      <c r="G9" s="186">
        <f t="shared" si="0"/>
        <v>0</v>
      </c>
      <c r="H9" s="118"/>
    </row>
    <row r="10" spans="1:10" ht="120" customHeight="1">
      <c r="A10" s="166"/>
      <c r="B10" s="185" t="s">
        <v>114</v>
      </c>
      <c r="C10" s="164" t="s">
        <v>128</v>
      </c>
      <c r="D10" s="102"/>
      <c r="E10" s="102"/>
      <c r="F10" s="103"/>
      <c r="G10" s="187">
        <f t="shared" si="0"/>
        <v>0</v>
      </c>
      <c r="H10" s="118"/>
    </row>
    <row r="11" spans="1:10" ht="133.19999999999999" customHeight="1">
      <c r="A11" s="166"/>
      <c r="B11" s="188"/>
      <c r="C11" s="189"/>
      <c r="D11" s="190"/>
      <c r="E11" s="190"/>
      <c r="F11" s="190"/>
      <c r="G11" s="191"/>
      <c r="H11" s="192" t="s">
        <v>109</v>
      </c>
    </row>
    <row r="12" spans="1:10" ht="30" customHeight="1">
      <c r="A12" s="166"/>
      <c r="B12" s="188"/>
      <c r="C12" s="189"/>
      <c r="D12" s="190"/>
      <c r="E12" s="190"/>
      <c r="F12" s="190"/>
      <c r="G12" s="191"/>
      <c r="H12" s="193" t="s">
        <v>110</v>
      </c>
    </row>
    <row r="13" spans="1:10" ht="28.95" customHeight="1">
      <c r="A13" s="166"/>
      <c r="B13" s="167"/>
      <c r="C13" s="194"/>
      <c r="D13" s="169"/>
      <c r="E13" s="166"/>
      <c r="F13" s="166"/>
      <c r="G13" s="170"/>
      <c r="H13" s="195" t="s">
        <v>148</v>
      </c>
      <c r="J13" s="84"/>
    </row>
    <row r="14" spans="1:10" ht="120" customHeight="1">
      <c r="A14" s="166"/>
      <c r="B14" s="196"/>
      <c r="C14" s="164" t="s">
        <v>128</v>
      </c>
      <c r="D14" s="102"/>
      <c r="E14" s="102"/>
      <c r="F14" s="103"/>
      <c r="G14" s="186">
        <f t="shared" si="0"/>
        <v>0</v>
      </c>
      <c r="H14" s="118"/>
    </row>
    <row r="15" spans="1:10" ht="120" customHeight="1">
      <c r="A15" s="166"/>
      <c r="B15" s="196"/>
      <c r="C15" s="164" t="s">
        <v>128</v>
      </c>
      <c r="D15" s="102"/>
      <c r="E15" s="102"/>
      <c r="F15" s="103"/>
      <c r="G15" s="186">
        <f t="shared" si="0"/>
        <v>0</v>
      </c>
      <c r="H15" s="118"/>
    </row>
    <row r="16" spans="1:10" ht="120" customHeight="1">
      <c r="A16" s="166"/>
      <c r="B16" s="196"/>
      <c r="C16" s="164" t="s">
        <v>128</v>
      </c>
      <c r="D16" s="102"/>
      <c r="E16" s="102"/>
      <c r="F16" s="103"/>
      <c r="G16" s="186">
        <f t="shared" si="0"/>
        <v>0</v>
      </c>
      <c r="H16" s="118"/>
    </row>
    <row r="17" spans="1:8" ht="120" customHeight="1">
      <c r="A17" s="166"/>
      <c r="B17" s="196"/>
      <c r="C17" s="164" t="s">
        <v>128</v>
      </c>
      <c r="D17" s="102"/>
      <c r="E17" s="102"/>
      <c r="F17" s="103"/>
      <c r="G17" s="186">
        <f t="shared" si="0"/>
        <v>0</v>
      </c>
      <c r="H17" s="118"/>
    </row>
    <row r="18" spans="1:8" ht="120" customHeight="1">
      <c r="A18" s="166"/>
      <c r="B18" s="196"/>
      <c r="C18" s="164" t="s">
        <v>128</v>
      </c>
      <c r="D18" s="102"/>
      <c r="E18" s="102"/>
      <c r="F18" s="103"/>
      <c r="G18" s="186">
        <f t="shared" si="0"/>
        <v>0</v>
      </c>
      <c r="H18" s="118"/>
    </row>
    <row r="19" spans="1:8" ht="120" customHeight="1">
      <c r="A19" s="166"/>
      <c r="B19" s="196"/>
      <c r="C19" s="164" t="s">
        <v>128</v>
      </c>
      <c r="D19" s="102"/>
      <c r="E19" s="102"/>
      <c r="F19" s="103"/>
      <c r="G19" s="186">
        <f>SUM(D19:F19)</f>
        <v>0</v>
      </c>
      <c r="H19" s="118"/>
    </row>
    <row r="20" spans="1:8" ht="120" customHeight="1" thickBot="1">
      <c r="A20" s="166"/>
      <c r="B20" s="197"/>
      <c r="C20" s="165" t="s">
        <v>130</v>
      </c>
      <c r="D20" s="104"/>
      <c r="E20" s="104"/>
      <c r="F20" s="105"/>
      <c r="G20" s="198">
        <f t="shared" si="0"/>
        <v>0</v>
      </c>
      <c r="H20" s="119"/>
    </row>
    <row r="21" spans="1:8" ht="25.2" customHeight="1">
      <c r="D21" s="147"/>
      <c r="E21" s="147"/>
      <c r="F21" s="147"/>
      <c r="G21" s="85"/>
      <c r="H21" s="85"/>
    </row>
    <row r="22" spans="1:8" s="53" customFormat="1">
      <c r="C22" s="57"/>
      <c r="D22" s="58"/>
      <c r="E22" s="56"/>
      <c r="F22" s="56"/>
      <c r="G22" s="79"/>
      <c r="H22" s="79"/>
    </row>
    <row r="26" spans="1:8">
      <c r="H26" s="56"/>
    </row>
    <row r="27" spans="1:8" ht="25.2">
      <c r="H27" s="199" t="s">
        <v>109</v>
      </c>
    </row>
    <row r="28" spans="1:8" ht="25.2">
      <c r="H28" s="199" t="s">
        <v>110</v>
      </c>
    </row>
  </sheetData>
  <phoneticPr fontId="51" type="noConversion"/>
  <pageMargins left="0.25" right="0.25" top="0.75" bottom="0.75" header="0.3" footer="0.3"/>
  <pageSetup paperSize="9" scale="41" fitToHeight="0" orientation="landscape" r:id="rId1"/>
  <rowBreaks count="1" manualBreakCount="1">
    <brk id="12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EBD9F-B9CC-4EAD-B9C7-1B6E694125F9}">
  <sheetPr>
    <pageSetUpPr fitToPage="1"/>
  </sheetPr>
  <dimension ref="A2:J28"/>
  <sheetViews>
    <sheetView view="pageBreakPreview" topLeftCell="B1" zoomScale="50" zoomScaleNormal="40" zoomScaleSheetLayoutView="50" zoomScalePageLayoutView="10" workbookViewId="0">
      <selection activeCell="C3" sqref="C3"/>
    </sheetView>
  </sheetViews>
  <sheetFormatPr defaultColWidth="8.69921875" defaultRowHeight="15.6"/>
  <cols>
    <col min="1" max="1" width="6.8984375" style="56" customWidth="1"/>
    <col min="2" max="2" width="6.69921875" style="53" customWidth="1"/>
    <col min="3" max="3" width="77.19921875" style="57" customWidth="1"/>
    <col min="4" max="4" width="20.5" style="58" customWidth="1"/>
    <col min="5" max="5" width="21.69921875" style="56" customWidth="1"/>
    <col min="6" max="6" width="22.3984375" style="56" customWidth="1"/>
    <col min="7" max="7" width="21.3984375" style="79" customWidth="1"/>
    <col min="8" max="8" width="139.69921875" style="79" customWidth="1"/>
    <col min="9" max="9" width="1.8984375" style="56" customWidth="1"/>
    <col min="10" max="10" width="7.8984375" style="56" customWidth="1"/>
    <col min="11" max="16384" width="8.69921875" style="56"/>
  </cols>
  <sheetData>
    <row r="2" spans="1:10" ht="28.95" customHeight="1" thickBot="1">
      <c r="A2" s="166"/>
      <c r="B2" s="167"/>
      <c r="C2" s="168" t="s">
        <v>172</v>
      </c>
      <c r="D2" s="169"/>
      <c r="E2" s="166"/>
      <c r="F2" s="166"/>
      <c r="G2" s="170"/>
      <c r="H2" s="101" t="s">
        <v>149</v>
      </c>
      <c r="J2" s="84"/>
    </row>
    <row r="3" spans="1:10" ht="99.6" customHeight="1" thickBot="1">
      <c r="A3" s="166"/>
      <c r="B3" s="171" t="s">
        <v>71</v>
      </c>
      <c r="C3" s="172"/>
      <c r="D3" s="173" t="s">
        <v>100</v>
      </c>
      <c r="E3" s="174" t="s">
        <v>101</v>
      </c>
      <c r="F3" s="175" t="s">
        <v>103</v>
      </c>
      <c r="G3" s="176" t="s">
        <v>84</v>
      </c>
      <c r="H3" s="177" t="s">
        <v>156</v>
      </c>
      <c r="J3" s="178"/>
    </row>
    <row r="4" spans="1:10" ht="76.95" customHeight="1">
      <c r="A4" s="166"/>
      <c r="B4" s="179" t="s">
        <v>74</v>
      </c>
      <c r="C4" s="180" t="s">
        <v>104</v>
      </c>
      <c r="D4" s="181">
        <f>SUM(D5:D20)</f>
        <v>0</v>
      </c>
      <c r="E4" s="181">
        <f>SUM(E5:E20)</f>
        <v>0</v>
      </c>
      <c r="F4" s="182">
        <f>SUM(F5:F20)</f>
        <v>0</v>
      </c>
      <c r="G4" s="183">
        <f>SUM(G5:G20)</f>
        <v>0</v>
      </c>
      <c r="H4" s="184"/>
      <c r="J4" s="82"/>
    </row>
    <row r="5" spans="1:10" ht="120" customHeight="1">
      <c r="A5" s="166"/>
      <c r="B5" s="185" t="s">
        <v>75</v>
      </c>
      <c r="C5" s="164" t="s">
        <v>129</v>
      </c>
      <c r="D5" s="102"/>
      <c r="E5" s="102"/>
      <c r="F5" s="103"/>
      <c r="G5" s="186">
        <f>SUM(D5:F5)</f>
        <v>0</v>
      </c>
      <c r="H5" s="118"/>
    </row>
    <row r="6" spans="1:10" ht="120" customHeight="1">
      <c r="A6" s="166"/>
      <c r="B6" s="185" t="s">
        <v>76</v>
      </c>
      <c r="C6" s="164" t="s">
        <v>128</v>
      </c>
      <c r="D6" s="102"/>
      <c r="E6" s="102"/>
      <c r="F6" s="103"/>
      <c r="G6" s="186">
        <f t="shared" ref="G6:G20" si="0">SUM(D6:F6)</f>
        <v>0</v>
      </c>
      <c r="H6" s="118"/>
    </row>
    <row r="7" spans="1:10" ht="120" customHeight="1">
      <c r="A7" s="166"/>
      <c r="B7" s="185" t="s">
        <v>77</v>
      </c>
      <c r="C7" s="164" t="s">
        <v>128</v>
      </c>
      <c r="D7" s="102"/>
      <c r="E7" s="102"/>
      <c r="F7" s="103"/>
      <c r="G7" s="186">
        <f t="shared" si="0"/>
        <v>0</v>
      </c>
      <c r="H7" s="118"/>
    </row>
    <row r="8" spans="1:10" ht="120" customHeight="1">
      <c r="A8" s="166"/>
      <c r="B8" s="185" t="s">
        <v>112</v>
      </c>
      <c r="C8" s="164" t="s">
        <v>128</v>
      </c>
      <c r="D8" s="102"/>
      <c r="E8" s="102"/>
      <c r="F8" s="103"/>
      <c r="G8" s="186">
        <f t="shared" si="0"/>
        <v>0</v>
      </c>
      <c r="H8" s="118"/>
    </row>
    <row r="9" spans="1:10" ht="120" customHeight="1">
      <c r="A9" s="166"/>
      <c r="B9" s="185" t="s">
        <v>113</v>
      </c>
      <c r="C9" s="164" t="s">
        <v>128</v>
      </c>
      <c r="D9" s="102"/>
      <c r="E9" s="102"/>
      <c r="F9" s="103"/>
      <c r="G9" s="186">
        <f t="shared" si="0"/>
        <v>0</v>
      </c>
      <c r="H9" s="118"/>
    </row>
    <row r="10" spans="1:10" ht="120" customHeight="1">
      <c r="A10" s="166"/>
      <c r="B10" s="185" t="s">
        <v>114</v>
      </c>
      <c r="C10" s="164" t="s">
        <v>128</v>
      </c>
      <c r="D10" s="102"/>
      <c r="E10" s="102"/>
      <c r="F10" s="103"/>
      <c r="G10" s="187">
        <f t="shared" si="0"/>
        <v>0</v>
      </c>
      <c r="H10" s="118"/>
    </row>
    <row r="11" spans="1:10" ht="133.19999999999999" customHeight="1">
      <c r="A11" s="166"/>
      <c r="B11" s="188"/>
      <c r="C11" s="189"/>
      <c r="D11" s="190"/>
      <c r="E11" s="190"/>
      <c r="F11" s="190"/>
      <c r="G11" s="191"/>
      <c r="H11" s="192" t="s">
        <v>109</v>
      </c>
    </row>
    <row r="12" spans="1:10" ht="30" customHeight="1">
      <c r="A12" s="166"/>
      <c r="B12" s="188"/>
      <c r="C12" s="189"/>
      <c r="D12" s="190"/>
      <c r="E12" s="190"/>
      <c r="F12" s="190"/>
      <c r="G12" s="191"/>
      <c r="H12" s="193" t="s">
        <v>110</v>
      </c>
    </row>
    <row r="13" spans="1:10" ht="28.95" customHeight="1">
      <c r="A13" s="166"/>
      <c r="B13" s="167"/>
      <c r="C13" s="194"/>
      <c r="D13" s="169"/>
      <c r="E13" s="166"/>
      <c r="F13" s="166"/>
      <c r="G13" s="170"/>
      <c r="H13" s="195" t="s">
        <v>150</v>
      </c>
      <c r="J13" s="84"/>
    </row>
    <row r="14" spans="1:10" ht="120" customHeight="1">
      <c r="A14" s="166"/>
      <c r="B14" s="196"/>
      <c r="C14" s="164" t="s">
        <v>128</v>
      </c>
      <c r="D14" s="102"/>
      <c r="E14" s="102"/>
      <c r="F14" s="103"/>
      <c r="G14" s="186">
        <f t="shared" si="0"/>
        <v>0</v>
      </c>
      <c r="H14" s="118"/>
    </row>
    <row r="15" spans="1:10" ht="120" customHeight="1">
      <c r="A15" s="166"/>
      <c r="B15" s="196"/>
      <c r="C15" s="164" t="s">
        <v>128</v>
      </c>
      <c r="D15" s="102"/>
      <c r="E15" s="102"/>
      <c r="F15" s="103"/>
      <c r="G15" s="186">
        <f t="shared" si="0"/>
        <v>0</v>
      </c>
      <c r="H15" s="118"/>
    </row>
    <row r="16" spans="1:10" ht="120" customHeight="1">
      <c r="A16" s="166"/>
      <c r="B16" s="196"/>
      <c r="C16" s="164" t="s">
        <v>128</v>
      </c>
      <c r="D16" s="102"/>
      <c r="E16" s="102"/>
      <c r="F16" s="103"/>
      <c r="G16" s="186">
        <f t="shared" si="0"/>
        <v>0</v>
      </c>
      <c r="H16" s="118"/>
    </row>
    <row r="17" spans="1:8" ht="120" customHeight="1">
      <c r="A17" s="166"/>
      <c r="B17" s="196"/>
      <c r="C17" s="164" t="s">
        <v>128</v>
      </c>
      <c r="D17" s="102"/>
      <c r="E17" s="102"/>
      <c r="F17" s="103"/>
      <c r="G17" s="186">
        <f t="shared" si="0"/>
        <v>0</v>
      </c>
      <c r="H17" s="118"/>
    </row>
    <row r="18" spans="1:8" ht="120" customHeight="1">
      <c r="A18" s="166"/>
      <c r="B18" s="196"/>
      <c r="C18" s="164" t="s">
        <v>128</v>
      </c>
      <c r="D18" s="102"/>
      <c r="E18" s="102"/>
      <c r="F18" s="103"/>
      <c r="G18" s="186">
        <f t="shared" si="0"/>
        <v>0</v>
      </c>
      <c r="H18" s="118"/>
    </row>
    <row r="19" spans="1:8" ht="120" customHeight="1">
      <c r="A19" s="166"/>
      <c r="B19" s="196"/>
      <c r="C19" s="164" t="s">
        <v>128</v>
      </c>
      <c r="D19" s="102"/>
      <c r="E19" s="102"/>
      <c r="F19" s="103"/>
      <c r="G19" s="186">
        <f t="shared" si="0"/>
        <v>0</v>
      </c>
      <c r="H19" s="118"/>
    </row>
    <row r="20" spans="1:8" ht="120" customHeight="1" thickBot="1">
      <c r="A20" s="166"/>
      <c r="B20" s="197"/>
      <c r="C20" s="165" t="s">
        <v>130</v>
      </c>
      <c r="D20" s="104"/>
      <c r="E20" s="104"/>
      <c r="F20" s="105"/>
      <c r="G20" s="198">
        <f t="shared" si="0"/>
        <v>0</v>
      </c>
      <c r="H20" s="119"/>
    </row>
    <row r="21" spans="1:8" ht="25.2" customHeight="1">
      <c r="D21" s="147"/>
      <c r="E21" s="147"/>
      <c r="F21" s="147"/>
      <c r="G21" s="85"/>
      <c r="H21" s="85"/>
    </row>
    <row r="22" spans="1:8" s="53" customFormat="1">
      <c r="C22" s="57"/>
      <c r="D22" s="58"/>
      <c r="E22" s="56"/>
      <c r="F22" s="56"/>
      <c r="G22" s="79"/>
      <c r="H22" s="79"/>
    </row>
    <row r="26" spans="1:8">
      <c r="H26" s="56"/>
    </row>
    <row r="27" spans="1:8" ht="25.2">
      <c r="H27" s="199" t="s">
        <v>109</v>
      </c>
    </row>
    <row r="28" spans="1:8" ht="25.2">
      <c r="H28" s="199" t="s">
        <v>110</v>
      </c>
    </row>
  </sheetData>
  <pageMargins left="0.25" right="0.25" top="0.75" bottom="0.75" header="0.3" footer="0.3"/>
  <pageSetup paperSize="9" scale="41" fitToHeight="0" orientation="landscape" r:id="rId1"/>
  <rowBreaks count="1" manualBreakCount="1">
    <brk id="12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4886B-FB0D-4C5A-A47E-C95A666E2DF7}">
  <sheetPr>
    <pageSetUpPr fitToPage="1"/>
  </sheetPr>
  <dimension ref="B1:G20"/>
  <sheetViews>
    <sheetView view="pageBreakPreview" zoomScale="55" zoomScaleNormal="55" zoomScaleSheetLayoutView="55" zoomScalePageLayoutView="10" workbookViewId="0">
      <selection activeCell="I10" sqref="I10"/>
    </sheetView>
  </sheetViews>
  <sheetFormatPr defaultColWidth="8.69921875" defaultRowHeight="15.6"/>
  <cols>
    <col min="1" max="1" width="6.8984375" style="56" customWidth="1"/>
    <col min="2" max="2" width="6.69921875" style="53" customWidth="1"/>
    <col min="3" max="3" width="74.3984375" style="57" customWidth="1"/>
    <col min="4" max="4" width="18.69921875" style="58" customWidth="1"/>
    <col min="5" max="5" width="19.5" style="56" customWidth="1"/>
    <col min="6" max="6" width="24.5" style="56" customWidth="1"/>
    <col min="7" max="7" width="21.19921875" style="79" customWidth="1"/>
    <col min="8" max="16384" width="8.69921875" style="56"/>
  </cols>
  <sheetData>
    <row r="1" spans="2:7" ht="27.6" customHeight="1" thickBot="1">
      <c r="B1" s="117" t="s">
        <v>107</v>
      </c>
      <c r="G1" s="101" t="s">
        <v>99</v>
      </c>
    </row>
    <row r="2" spans="2:7" ht="97.95" customHeight="1" thickBot="1">
      <c r="B2" s="87"/>
      <c r="C2" s="88"/>
      <c r="D2" s="89" t="s">
        <v>100</v>
      </c>
      <c r="E2" s="90" t="s">
        <v>105</v>
      </c>
      <c r="F2" s="91" t="s">
        <v>102</v>
      </c>
      <c r="G2" s="90" t="s">
        <v>84</v>
      </c>
    </row>
    <row r="3" spans="2:7" ht="87.6" customHeight="1">
      <c r="B3" s="92" t="s">
        <v>74</v>
      </c>
      <c r="C3" s="93" t="s">
        <v>106</v>
      </c>
      <c r="D3" s="106">
        <f>SUM(D4:D19)</f>
        <v>0</v>
      </c>
      <c r="E3" s="106">
        <f>SUM(E4:E19)</f>
        <v>0</v>
      </c>
      <c r="F3" s="107">
        <f>SUM(F4:F19)</f>
        <v>0</v>
      </c>
      <c r="G3" s="108">
        <f>SUM(G4:G19)</f>
        <v>0</v>
      </c>
    </row>
    <row r="4" spans="2:7" ht="45" customHeight="1">
      <c r="B4" s="94" t="s">
        <v>75</v>
      </c>
      <c r="C4" s="95" t="s">
        <v>91</v>
      </c>
      <c r="D4" s="109"/>
      <c r="E4" s="109"/>
      <c r="F4" s="110"/>
      <c r="G4" s="111">
        <f>SUM(D4:F4)</f>
        <v>0</v>
      </c>
    </row>
    <row r="5" spans="2:7" ht="45" customHeight="1">
      <c r="B5" s="94" t="s">
        <v>76</v>
      </c>
      <c r="C5" s="96" t="s">
        <v>98</v>
      </c>
      <c r="D5" s="112"/>
      <c r="E5" s="112"/>
      <c r="F5" s="113"/>
      <c r="G5" s="111">
        <f t="shared" ref="G5:G19" si="0">SUM(D5:F5)</f>
        <v>0</v>
      </c>
    </row>
    <row r="6" spans="2:7" ht="45" customHeight="1">
      <c r="B6" s="94" t="s">
        <v>77</v>
      </c>
      <c r="C6" s="96" t="s">
        <v>98</v>
      </c>
      <c r="D6" s="112"/>
      <c r="E6" s="112"/>
      <c r="F6" s="113"/>
      <c r="G6" s="111">
        <f>SUM(D6:F6)</f>
        <v>0</v>
      </c>
    </row>
    <row r="7" spans="2:7" ht="45" customHeight="1">
      <c r="B7" s="94"/>
      <c r="C7" s="96" t="s">
        <v>98</v>
      </c>
      <c r="D7" s="112"/>
      <c r="E7" s="112"/>
      <c r="F7" s="113"/>
      <c r="G7" s="111">
        <f t="shared" si="0"/>
        <v>0</v>
      </c>
    </row>
    <row r="8" spans="2:7" ht="45" customHeight="1">
      <c r="B8" s="94"/>
      <c r="C8" s="96" t="s">
        <v>98</v>
      </c>
      <c r="D8" s="112"/>
      <c r="E8" s="112"/>
      <c r="F8" s="113"/>
      <c r="G8" s="111">
        <f t="shared" si="0"/>
        <v>0</v>
      </c>
    </row>
    <row r="9" spans="2:7" ht="45" customHeight="1">
      <c r="B9" s="94"/>
      <c r="C9" s="96" t="s">
        <v>98</v>
      </c>
      <c r="D9" s="112"/>
      <c r="E9" s="112"/>
      <c r="F9" s="113"/>
      <c r="G9" s="111">
        <f t="shared" si="0"/>
        <v>0</v>
      </c>
    </row>
    <row r="10" spans="2:7" ht="45" customHeight="1">
      <c r="B10" s="94"/>
      <c r="C10" s="96" t="s">
        <v>98</v>
      </c>
      <c r="D10" s="112"/>
      <c r="E10" s="112"/>
      <c r="F10" s="113"/>
      <c r="G10" s="111">
        <f t="shared" si="0"/>
        <v>0</v>
      </c>
    </row>
    <row r="11" spans="2:7" ht="45" customHeight="1">
      <c r="B11" s="94"/>
      <c r="C11" s="96" t="s">
        <v>98</v>
      </c>
      <c r="D11" s="112"/>
      <c r="E11" s="112"/>
      <c r="F11" s="113"/>
      <c r="G11" s="111">
        <f t="shared" si="0"/>
        <v>0</v>
      </c>
    </row>
    <row r="12" spans="2:7" ht="45" customHeight="1">
      <c r="B12" s="97"/>
      <c r="C12" s="96" t="s">
        <v>98</v>
      </c>
      <c r="D12" s="112"/>
      <c r="E12" s="112"/>
      <c r="F12" s="113"/>
      <c r="G12" s="111">
        <f t="shared" si="0"/>
        <v>0</v>
      </c>
    </row>
    <row r="13" spans="2:7" ht="45" customHeight="1">
      <c r="B13" s="97"/>
      <c r="C13" s="96" t="s">
        <v>98</v>
      </c>
      <c r="D13" s="112"/>
      <c r="E13" s="112"/>
      <c r="F13" s="113"/>
      <c r="G13" s="111">
        <f t="shared" si="0"/>
        <v>0</v>
      </c>
    </row>
    <row r="14" spans="2:7" ht="45" customHeight="1">
      <c r="B14" s="98"/>
      <c r="C14" s="96" t="s">
        <v>98</v>
      </c>
      <c r="D14" s="112"/>
      <c r="E14" s="112"/>
      <c r="F14" s="113"/>
      <c r="G14" s="111">
        <f>SUM(D14:F14)</f>
        <v>0</v>
      </c>
    </row>
    <row r="15" spans="2:7" ht="45" customHeight="1">
      <c r="B15" s="98"/>
      <c r="C15" s="96" t="s">
        <v>98</v>
      </c>
      <c r="D15" s="112"/>
      <c r="E15" s="112"/>
      <c r="F15" s="113"/>
      <c r="G15" s="111">
        <f t="shared" si="0"/>
        <v>0</v>
      </c>
    </row>
    <row r="16" spans="2:7" ht="45" customHeight="1">
      <c r="B16" s="98"/>
      <c r="C16" s="96" t="s">
        <v>98</v>
      </c>
      <c r="D16" s="112"/>
      <c r="E16" s="112"/>
      <c r="F16" s="113"/>
      <c r="G16" s="111">
        <f t="shared" si="0"/>
        <v>0</v>
      </c>
    </row>
    <row r="17" spans="2:7" ht="45" customHeight="1">
      <c r="B17" s="98"/>
      <c r="C17" s="96" t="s">
        <v>98</v>
      </c>
      <c r="D17" s="112"/>
      <c r="E17" s="112"/>
      <c r="F17" s="113"/>
      <c r="G17" s="111">
        <f t="shared" si="0"/>
        <v>0</v>
      </c>
    </row>
    <row r="18" spans="2:7" ht="45" customHeight="1">
      <c r="B18" s="98"/>
      <c r="C18" s="96" t="s">
        <v>98</v>
      </c>
      <c r="D18" s="112"/>
      <c r="E18" s="112"/>
      <c r="F18" s="113"/>
      <c r="G18" s="111">
        <f t="shared" si="0"/>
        <v>0</v>
      </c>
    </row>
    <row r="19" spans="2:7" ht="45" customHeight="1" thickBot="1">
      <c r="B19" s="99"/>
      <c r="C19" s="100" t="s">
        <v>98</v>
      </c>
      <c r="D19" s="114"/>
      <c r="E19" s="114"/>
      <c r="F19" s="115"/>
      <c r="G19" s="116">
        <f t="shared" si="0"/>
        <v>0</v>
      </c>
    </row>
    <row r="20" spans="2:7" ht="18">
      <c r="C20" s="86" t="s">
        <v>108</v>
      </c>
    </row>
  </sheetData>
  <pageMargins left="0.7" right="0.7" top="0.75" bottom="0.75" header="0.3" footer="0.3"/>
  <pageSetup paperSize="9" scale="4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5</vt:i4>
      </vt:variant>
    </vt:vector>
  </HeadingPairs>
  <TitlesOfParts>
    <vt:vector size="13" baseType="lpstr">
      <vt:lpstr>Arkusz1</vt:lpstr>
      <vt:lpstr>Arkusz1 (2)</vt:lpstr>
      <vt:lpstr>1.Wzór W</vt:lpstr>
      <vt:lpstr>2.Cr_Ceny_dostawy_urządzeń</vt:lpstr>
      <vt:lpstr>3.Cs_RS45T_GL-KT</vt:lpstr>
      <vt:lpstr>4.Cs_RS45T_Rop</vt:lpstr>
      <vt:lpstr>5.Cs_RS_EH_10T</vt:lpstr>
      <vt:lpstr>Serwis pogwarancyjny stare</vt:lpstr>
      <vt:lpstr>'2.Cr_Ceny_dostawy_urządzeń'!Obszar_wydruku</vt:lpstr>
      <vt:lpstr>'3.Cs_RS45T_GL-KT'!Obszar_wydruku</vt:lpstr>
      <vt:lpstr>'4.Cs_RS45T_Rop'!Obszar_wydruku</vt:lpstr>
      <vt:lpstr>'5.Cs_RS_EH_10T'!Obszar_wydruku</vt:lpstr>
      <vt:lpstr>'Serwis pogwarancyjny stare'!Obszar_wydruku</vt:lpstr>
    </vt:vector>
  </TitlesOfParts>
  <Company>PCC Intermodal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Darek</dc:creator>
  <cp:lastModifiedBy>Dariusz Jabłoński</cp:lastModifiedBy>
  <cp:lastPrinted>2026-10-14T13:26:44Z</cp:lastPrinted>
  <dcterms:created xsi:type="dcterms:W3CDTF">2011-05-24T11:02:07Z</dcterms:created>
  <dcterms:modified xsi:type="dcterms:W3CDTF">2026-10-14T13:28:23Z</dcterms:modified>
</cp:coreProperties>
</file>